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5" windowWidth="27795" windowHeight="11895" activeTab="1"/>
  </bookViews>
  <sheets>
    <sheet name="personal " sheetId="5" r:id="rId1"/>
    <sheet name="materiale" sheetId="2" r:id="rId2"/>
    <sheet name="investitii" sheetId="4" r:id="rId3"/>
  </sheets>
  <calcPr calcId="145621"/>
</workbook>
</file>

<file path=xl/calcChain.xml><?xml version="1.0" encoding="utf-8"?>
<calcChain xmlns="http://schemas.openxmlformats.org/spreadsheetml/2006/main">
  <c r="F80" i="2" l="1"/>
  <c r="E10" i="4" l="1"/>
  <c r="D59" i="5"/>
  <c r="E60" i="5" s="1"/>
  <c r="D48" i="5"/>
  <c r="E49" i="5" s="1"/>
  <c r="D28" i="5"/>
  <c r="E29" i="5" s="1"/>
  <c r="D56" i="5" l="1"/>
  <c r="D75" i="5" l="1"/>
  <c r="D37" i="5"/>
  <c r="E37" i="5"/>
  <c r="D44" i="5"/>
  <c r="E45" i="5" s="1"/>
  <c r="E57" i="5" l="1"/>
  <c r="E76" i="5" l="1"/>
  <c r="E77" i="5" s="1"/>
</calcChain>
</file>

<file path=xl/sharedStrings.xml><?xml version="1.0" encoding="utf-8"?>
<sst xmlns="http://schemas.openxmlformats.org/spreadsheetml/2006/main" count="507" uniqueCount="173">
  <si>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</si>
  <si>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</si>
  <si>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</si>
  <si>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</si>
  <si>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</si>
  <si>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</si>
  <si>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</si>
  <si>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</si>
  <si>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</si>
  <si>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</si>
  <si>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</si>
  <si>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</si>
  <si>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</si>
  <si>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</si>
  <si>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</si>
  <si>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Subtotal 10.01.30</t>
  </si>
  <si>
    <t>10.01.30</t>
  </si>
  <si>
    <t>Total 10.01.30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</si>
  <si>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</si>
  <si>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</si>
  <si>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</si>
  <si>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</si>
  <si>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</si>
  <si>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</si>
  <si>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</si>
  <si>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</si>
  <si>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</si>
  <si>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</si>
  <si>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</si>
  <si>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</si>
  <si>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</si>
  <si>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</si>
  <si>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</si>
  <si>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</si>
  <si>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</si>
  <si>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</si>
  <si>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ALIM CONT CARD SALARII BANCA TRANSILVANIA</t>
  </si>
  <si>
    <t>ALIM CONT CARD SALARIU RAIFFEISEN BANK</t>
  </si>
  <si>
    <t>SENTINTE</t>
  </si>
  <si>
    <t>ALIMENTARE CONT CARD SALARII BANCPOST</t>
  </si>
  <si>
    <t>ALIMENTARE CONT CARD SALARII RAIFFEISEN BANK</t>
  </si>
  <si>
    <t>ALIMENTARE CONT CARD SALARIU</t>
  </si>
  <si>
    <t>ALIMENTARE CONT CARD SALARII BANCA TRANSILVANIA</t>
  </si>
  <si>
    <t>ALIM CONT CARD SALARIU ING BANK</t>
  </si>
  <si>
    <t>februarie</t>
  </si>
  <si>
    <t>ALIM CONT CARD SALARII BANCPOST</t>
  </si>
  <si>
    <t>DIFERENTA CONTRIBUTII ANGAJAT B.F.S. CONFORM OUG3/2018</t>
  </si>
  <si>
    <t>Subtotal 10.03.07</t>
  </si>
  <si>
    <t>CVA CONTRIBUTIA ASIGURATORIE PENTRU MUNCA</t>
  </si>
  <si>
    <t>01-28 februarie 2018</t>
  </si>
  <si>
    <t>perioada: 01-28 februarie 2018</t>
  </si>
  <si>
    <t>VARSAMINTE PT PERS. CU HANDICAP NEINCADRATE-2018</t>
  </si>
  <si>
    <t>MIDA SOFT BUSINESS SRL</t>
  </si>
  <si>
    <t>CVA WASTE TONER MOC</t>
  </si>
  <si>
    <t>OLIMPIC INTERNATIONAL TURISM SRL</t>
  </si>
  <si>
    <t xml:space="preserve">CVA BILET AVION DEPLASARE EXT </t>
  </si>
  <si>
    <t>APA NOVA BUC SA</t>
  </si>
  <si>
    <t>CVA SERVICII APA 09.12.2017-10.01.2018</t>
  </si>
  <si>
    <t>CVA CARTUSE TONER</t>
  </si>
  <si>
    <t>DHL INTERNATIONAL ROM SRL</t>
  </si>
  <si>
    <t xml:space="preserve">CVA EXPEDIERE DOCUMENTE EXPRES </t>
  </si>
  <si>
    <t>BUGETUL DE STAT</t>
  </si>
  <si>
    <t xml:space="preserve">UNITATE DE IMAGINE LEXMARK </t>
  </si>
  <si>
    <t>Total 10.03.07</t>
  </si>
  <si>
    <t>ROBOSTO  LOGISTIK SRL</t>
  </si>
  <si>
    <t>CVA PRESTARI SERVICII IANUARIE 2018</t>
  </si>
  <si>
    <t>VODAFONE ROMANIA SA</t>
  </si>
  <si>
    <t>SERVICII TELEFONIE FIXA IANUARIE 2018</t>
  </si>
  <si>
    <t>CVA SERVICII TELEFONIE MOBILA IANUARIE 2018</t>
  </si>
  <si>
    <t>ASCENSORUL SA</t>
  </si>
  <si>
    <t>TORNADO GOMAR TRADE SRL</t>
  </si>
  <si>
    <t>CVA REPARATII MULTIMEDIA</t>
  </si>
  <si>
    <t>ENEL ENERGIE MUNTENIA SA</t>
  </si>
  <si>
    <t>CVA CONSUM ENERGIE ELECTRICA</t>
  </si>
  <si>
    <t>WECO TMC SRL</t>
  </si>
  <si>
    <t>CVA SERVICIU MEDICAL</t>
  </si>
  <si>
    <t>CLEAN PREST ACTIV SRL</t>
  </si>
  <si>
    <t>CVA SERVICII CURATENIE IANUARIE 2018</t>
  </si>
  <si>
    <t>CRISTALSOFT SRL</t>
  </si>
  <si>
    <t>CVA PRETARI SERVICII IANUARIE 2018</t>
  </si>
  <si>
    <t>BTM DIVIZIA DE SECURITATE SRL</t>
  </si>
  <si>
    <t>CVA SERVICII PAZA IANUARIE 2018</t>
  </si>
  <si>
    <t>R.A. RASIROM</t>
  </si>
  <si>
    <t>CVA DEC. SERVICII INTRETINERE SISTEM SEC. IANUARIE 2018</t>
  </si>
  <si>
    <t>ROSAL GRUP SRL</t>
  </si>
  <si>
    <t>CVA PRESTARI SERVICII SALUBRITATE IANUARIE 2018</t>
  </si>
  <si>
    <t>ASOC. INFO ACADEMY</t>
  </si>
  <si>
    <t>CVA JAVA PROGRAMMING</t>
  </si>
  <si>
    <t>GISCOM MEDIA SERVICES</t>
  </si>
  <si>
    <t>CVA DOSARE SI PLICURI</t>
  </si>
  <si>
    <t>C.N.C.I.R. SA</t>
  </si>
  <si>
    <t>CVA SERVICII DE VERIFICARE TERMICA</t>
  </si>
  <si>
    <t>CENSIUM GROUP SRL</t>
  </si>
  <si>
    <t>CVA HARTIE IGIENICA</t>
  </si>
  <si>
    <t>DIGITRONIX TECHNOLOGY SRL</t>
  </si>
  <si>
    <t>CVA SERVER LENOVO SYSTEM</t>
  </si>
  <si>
    <t>CORSAR ONLINE SRL</t>
  </si>
  <si>
    <t>TAROM SA</t>
  </si>
  <si>
    <t>DANTE INTERNATIONAL SA</t>
  </si>
  <si>
    <t>CVA HUSA PROTECTIE TELEFON MOBIL</t>
  </si>
  <si>
    <t>BLUE OFFICE TRADING SRL</t>
  </si>
  <si>
    <t>CVA DOSAR CARTON COLOR</t>
  </si>
  <si>
    <t>CUMPANA 1993 SRL</t>
  </si>
  <si>
    <t>CVA APA CUMPANA SRL</t>
  </si>
  <si>
    <t>UPC ROMANIA SRL</t>
  </si>
  <si>
    <t>CVA SERVICII INTERNET 01-28.02.2018</t>
  </si>
  <si>
    <t>CVA ABONAMENT TV FEBRUARIE 2018</t>
  </si>
  <si>
    <t xml:space="preserve">CVA BILET AVION </t>
  </si>
  <si>
    <t>CONSUM ENERGIE ELECTRICA</t>
  </si>
  <si>
    <t>CONSUM ENERGIE ELECTRICA PREZUMAT</t>
  </si>
  <si>
    <t>SQUARE PARKING SRL</t>
  </si>
  <si>
    <t>ABONAMENT LUNAR PARCARE</t>
  </si>
  <si>
    <t>ENGIE ROMANIA SA</t>
  </si>
  <si>
    <t>CVA SERVICII FURNIZARE GAZE NAT. IANUARIE 2018</t>
  </si>
  <si>
    <t>CVA BILETE DE AVION</t>
  </si>
  <si>
    <t>CVA DIFERENTA BILET AVION</t>
  </si>
  <si>
    <t>EXPERT AKTIV GROUP SRL</t>
  </si>
  <si>
    <t>CVA TAXA INSTRUIRE CURS</t>
  </si>
  <si>
    <t>CVA TAXA SERVICII HOTELIERE</t>
  </si>
  <si>
    <t>DNS BIROTICA SRL</t>
  </si>
  <si>
    <t>CVA PLIC B4 ANTISOC SILICONIC</t>
  </si>
  <si>
    <t xml:space="preserve">CVA WASTE TONER </t>
  </si>
  <si>
    <t>CENTRUL MEDICAL UNIREA SRL</t>
  </si>
  <si>
    <t>CVA SERVICII MEDICALE IANUARIE 2018</t>
  </si>
  <si>
    <t>ADM. FONDULUI IMOBILIAR</t>
  </si>
  <si>
    <t>CVA LIPSA FOLOSINTA SPATIU FEBRUARIE 2018</t>
  </si>
  <si>
    <t>PRODUCTION SRL</t>
  </si>
  <si>
    <t>CVA UNITATE DE IMAGINE</t>
  </si>
  <si>
    <t>CVA ABONAMENT LUNAR PARCARE</t>
  </si>
  <si>
    <t>Total plati februarie</t>
  </si>
  <si>
    <t>12.02.2018</t>
  </si>
  <si>
    <t>CVA TEL MOBILE</t>
  </si>
  <si>
    <t>09.02.2018</t>
  </si>
  <si>
    <t>10.03.07</t>
  </si>
  <si>
    <t>Subtotal 10.01.13</t>
  </si>
  <si>
    <t>10.01.13</t>
  </si>
  <si>
    <t>Total 10.01.13</t>
  </si>
  <si>
    <t>Subtotal 10.03.01</t>
  </si>
  <si>
    <t>Total 10.03.01</t>
  </si>
  <si>
    <t>Subtotal 10.03.02</t>
  </si>
  <si>
    <t>Total 10.03.02</t>
  </si>
  <si>
    <t>Subtotal 10.03.03</t>
  </si>
  <si>
    <t>Total 10.03.03</t>
  </si>
  <si>
    <t>Subtotal 10.03.04</t>
  </si>
  <si>
    <t>Total 10.03.04</t>
  </si>
  <si>
    <t>Subtotal 10.03.06</t>
  </si>
  <si>
    <t>Total 10.03.06</t>
  </si>
  <si>
    <t>COMISION BANCAR</t>
  </si>
  <si>
    <t>CHELTUIELI DEPLASARI EXTERNE</t>
  </si>
  <si>
    <t>CVA CONFECTIONARE PASAPORT SV</t>
  </si>
  <si>
    <t>MAE</t>
  </si>
  <si>
    <t>CVA ALIMENTARE MASINA DE FRANCAT</t>
  </si>
  <si>
    <t>CN POSTA ROMANA</t>
  </si>
  <si>
    <t>15.02.2018</t>
  </si>
  <si>
    <t>FOAIE DE VARSAMANT</t>
  </si>
  <si>
    <t>14/02/2018</t>
  </si>
  <si>
    <t>CEC</t>
  </si>
  <si>
    <t>RIDICARE NUMERAR</t>
  </si>
  <si>
    <t>13/02/2018</t>
  </si>
  <si>
    <t>21/02/2018</t>
  </si>
  <si>
    <t>REINTREGIRE CONT</t>
  </si>
  <si>
    <t>20.02.2018</t>
  </si>
  <si>
    <t>08.02.2018</t>
  </si>
  <si>
    <t>FOAIE VARSAMANT</t>
  </si>
  <si>
    <t>26.02.2018</t>
  </si>
  <si>
    <t>CVA …</t>
  </si>
  <si>
    <t>PENSIE PRIVATA</t>
  </si>
  <si>
    <t>POPRIRE SALARIU</t>
  </si>
  <si>
    <t xml:space="preserve">PENSIE PRIVATA </t>
  </si>
  <si>
    <t xml:space="preserve">PENSIE ALIMENTARA </t>
  </si>
  <si>
    <t>PENSIE ALIMENTARA</t>
  </si>
  <si>
    <t xml:space="preserve">POPRIRE SALARIU </t>
  </si>
  <si>
    <t xml:space="preserve">AVANS CONCEDIU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</si>
</sst>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l_e_i_-;\-* #,##0.00\ _l_e_i_-;_-* \-??\ _l_e_i_-;_-@_-"/>
    <numFmt numFmtId="165" formatCode="#,###.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10" xfId="40" applyFont="1" applyBorder="1"/>
    <xf numFmtId="0" fontId="1" fillId="0" borderId="0" xfId="40"/>
    <xf numFmtId="0" fontId="20" fillId="0" borderId="0" xfId="40" applyFont="1"/>
    <xf numFmtId="0" fontId="20" fillId="0" borderId="13" xfId="40" applyFont="1" applyBorder="1" applyAlignment="1">
      <alignment horizontal="center" vertical="center"/>
    </xf>
    <xf numFmtId="164" fontId="20" fillId="0" borderId="17" xfId="30" applyFont="1" applyFill="1" applyBorder="1" applyAlignment="1" applyProtection="1"/>
    <xf numFmtId="164" fontId="1" fillId="0" borderId="14" xfId="30" applyFont="1" applyFill="1" applyBorder="1" applyAlignment="1" applyProtection="1">
      <alignment horizontal="center" vertical="center"/>
    </xf>
    <xf numFmtId="0" fontId="20" fillId="0" borderId="0" xfId="40" applyFont="1" applyAlignment="1">
      <alignment horizontal="left"/>
    </xf>
    <xf numFmtId="4" fontId="0" fillId="0" borderId="0" xfId="0" applyNumberFormat="1"/>
    <xf numFmtId="14" fontId="20" fillId="0" borderId="0" xfId="40" applyNumberFormat="1" applyFont="1" applyAlignment="1">
      <alignment horizontal="left"/>
    </xf>
    <xf numFmtId="0" fontId="1" fillId="0" borderId="10" xfId="40" applyFont="1" applyBorder="1" applyAlignment="1">
      <alignment horizontal="left" vertical="center"/>
    </xf>
    <xf numFmtId="0" fontId="1" fillId="0" borderId="10" xfId="40" applyFont="1" applyBorder="1" applyAlignment="1">
      <alignment horizontal="center" vertical="center"/>
    </xf>
    <xf numFmtId="0" fontId="1" fillId="0" borderId="0" xfId="40" applyFont="1"/>
    <xf numFmtId="0" fontId="1" fillId="0" borderId="15" xfId="40" applyFont="1" applyBorder="1"/>
    <xf numFmtId="14" fontId="1" fillId="0" borderId="16" xfId="40" applyNumberFormat="1" applyFont="1" applyBorder="1"/>
    <xf numFmtId="0" fontId="1" fillId="0" borderId="16" xfId="40" applyFont="1" applyFill="1" applyBorder="1"/>
    <xf numFmtId="0" fontId="1" fillId="0" borderId="16" xfId="40" applyFont="1" applyBorder="1"/>
    <xf numFmtId="0" fontId="21" fillId="0" borderId="0" xfId="0" applyFont="1"/>
    <xf numFmtId="0" fontId="1" fillId="0" borderId="10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0" fontId="1" fillId="0" borderId="18" xfId="40" applyFont="1" applyBorder="1" applyAlignment="1">
      <alignment horizontal="left" vertical="center"/>
    </xf>
    <xf numFmtId="0" fontId="1" fillId="0" borderId="18" xfId="40" applyFont="1" applyBorder="1" applyAlignment="1">
      <alignment horizontal="center" vertical="center"/>
    </xf>
    <xf numFmtId="4" fontId="1" fillId="0" borderId="19" xfId="40" applyNumberFormat="1" applyFont="1" applyBorder="1" applyAlignment="1">
      <alignment vertical="center"/>
    </xf>
    <xf numFmtId="4" fontId="20" fillId="0" borderId="17" xfId="30" applyNumberFormat="1" applyFont="1" applyFill="1" applyBorder="1" applyAlignment="1" applyProtection="1">
      <alignment vertical="center"/>
    </xf>
    <xf numFmtId="4" fontId="25" fillId="0" borderId="0" xfId="0" applyNumberFormat="1" applyFont="1"/>
    <xf numFmtId="43" fontId="25" fillId="0" borderId="0" xfId="0" applyNumberFormat="1" applyFont="1"/>
    <xf numFmtId="0" fontId="20" fillId="0" borderId="10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165" fontId="1" fillId="0" borderId="10" xfId="40" applyNumberFormat="1" applyFont="1" applyFill="1" applyBorder="1" applyAlignment="1">
      <alignment vertical="center" wrapText="1"/>
    </xf>
    <xf numFmtId="0" fontId="1" fillId="0" borderId="0" xfId="40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Fill="1"/>
    <xf numFmtId="0" fontId="21" fillId="0" borderId="10" xfId="0" applyFont="1" applyFill="1" applyBorder="1" applyAlignment="1">
      <alignment horizontal="center" vertical="center" wrapText="1"/>
    </xf>
    <xf numFmtId="0" fontId="20" fillId="0" borderId="10" xfId="40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0" fontId="20" fillId="0" borderId="23" xfId="40" applyFont="1" applyBorder="1" applyAlignment="1">
      <alignment horizontal="center" vertical="center"/>
    </xf>
    <xf numFmtId="0" fontId="20" fillId="0" borderId="24" xfId="40" applyFont="1" applyBorder="1" applyAlignment="1">
      <alignment horizontal="center" vertical="center"/>
    </xf>
    <xf numFmtId="0" fontId="20" fillId="0" borderId="24" xfId="40" applyFont="1" applyBorder="1" applyAlignment="1">
      <alignment horizontal="center" vertical="center" wrapText="1"/>
    </xf>
    <xf numFmtId="0" fontId="20" fillId="0" borderId="25" xfId="40" applyFont="1" applyBorder="1" applyAlignment="1">
      <alignment horizontal="center" vertical="center"/>
    </xf>
    <xf numFmtId="0" fontId="1" fillId="0" borderId="12" xfId="40" applyFont="1" applyBorder="1" applyAlignment="1">
      <alignment horizontal="left" vertical="center"/>
    </xf>
    <xf numFmtId="0" fontId="1" fillId="0" borderId="12" xfId="40" applyFont="1" applyBorder="1" applyAlignment="1">
      <alignment horizontal="center" vertical="center" wrapText="1"/>
    </xf>
    <xf numFmtId="4" fontId="1" fillId="0" borderId="13" xfId="40" applyNumberFormat="1" applyFont="1" applyBorder="1" applyAlignment="1">
      <alignment horizontal="right" vertical="center"/>
    </xf>
    <xf numFmtId="0" fontId="1" fillId="0" borderId="18" xfId="40" applyFont="1" applyBorder="1" applyAlignment="1">
      <alignment horizontal="center" vertical="center" wrapText="1"/>
    </xf>
    <xf numFmtId="4" fontId="1" fillId="0" borderId="19" xfId="40" applyNumberFormat="1" applyFont="1" applyBorder="1" applyAlignment="1">
      <alignment horizontal="right" vertical="center"/>
    </xf>
    <xf numFmtId="0" fontId="1" fillId="0" borderId="10" xfId="40" applyFont="1" applyBorder="1" applyAlignment="1">
      <alignment horizontal="center" vertical="center" wrapText="1"/>
    </xf>
    <xf numFmtId="0" fontId="1" fillId="0" borderId="18" xfId="40" applyFont="1" applyBorder="1"/>
    <xf numFmtId="0" fontId="1" fillId="0" borderId="26" xfId="40" applyFont="1" applyBorder="1" applyAlignment="1">
      <alignment horizontal="center" vertical="center"/>
    </xf>
    <xf numFmtId="4" fontId="1" fillId="0" borderId="14" xfId="40" applyNumberFormat="1" applyFont="1" applyBorder="1" applyAlignment="1">
      <alignment horizontal="right" vertical="center"/>
    </xf>
    <xf numFmtId="4" fontId="20" fillId="0" borderId="10" xfId="40" applyNumberFormat="1" applyFont="1" applyFill="1" applyBorder="1" applyAlignment="1">
      <alignment horizontal="center" vertical="center" wrapText="1"/>
    </xf>
    <xf numFmtId="0" fontId="1" fillId="24" borderId="10" xfId="40" applyFont="1" applyFill="1" applyBorder="1" applyAlignment="1">
      <alignment wrapText="1"/>
    </xf>
    <xf numFmtId="0" fontId="1" fillId="24" borderId="10" xfId="40" applyFont="1" applyFill="1" applyBorder="1" applyAlignment="1">
      <alignment horizontal="center" wrapText="1"/>
    </xf>
    <xf numFmtId="165" fontId="1" fillId="24" borderId="10" xfId="40" applyNumberFormat="1" applyFont="1" applyFill="1" applyBorder="1" applyAlignment="1">
      <alignment wrapText="1"/>
    </xf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165" fontId="1" fillId="24" borderId="10" xfId="40" applyNumberFormat="1" applyFont="1" applyFill="1" applyBorder="1" applyAlignment="1">
      <alignment horizontal="right" vertical="center" wrapText="1"/>
    </xf>
    <xf numFmtId="165" fontId="1" fillId="24" borderId="10" xfId="40" applyNumberFormat="1" applyFont="1" applyFill="1" applyBorder="1" applyAlignment="1">
      <alignment vertical="center" wrapText="1"/>
    </xf>
    <xf numFmtId="14" fontId="1" fillId="0" borderId="18" xfId="40" applyNumberFormat="1" applyFont="1" applyBorder="1" applyAlignment="1">
      <alignment horizontal="left" vertical="center"/>
    </xf>
    <xf numFmtId="165" fontId="0" fillId="0" borderId="0" xfId="0" applyNumberFormat="1"/>
    <xf numFmtId="4" fontId="1" fillId="0" borderId="19" xfId="40" applyNumberFormat="1" applyFont="1" applyBorder="1" applyAlignment="1">
      <alignment horizontal="center" vertical="center"/>
    </xf>
    <xf numFmtId="0" fontId="25" fillId="24" borderId="0" xfId="0" applyFont="1" applyFill="1"/>
    <xf numFmtId="165" fontId="20" fillId="0" borderId="10" xfId="40" applyNumberFormat="1" applyFont="1" applyFill="1" applyBorder="1" applyAlignment="1">
      <alignment horizontal="right" wrapText="1"/>
    </xf>
    <xf numFmtId="0" fontId="1" fillId="0" borderId="10" xfId="40" applyFont="1" applyFill="1" applyBorder="1" applyAlignment="1">
      <alignment vertical="center" wrapText="1"/>
    </xf>
    <xf numFmtId="165" fontId="20" fillId="24" borderId="10" xfId="40" applyNumberFormat="1" applyFont="1" applyFill="1" applyBorder="1" applyAlignment="1">
      <alignment vertical="center" wrapText="1"/>
    </xf>
    <xf numFmtId="165" fontId="20" fillId="24" borderId="10" xfId="40" applyNumberFormat="1" applyFont="1" applyFill="1" applyBorder="1" applyAlignment="1">
      <alignment wrapText="1"/>
    </xf>
    <xf numFmtId="4" fontId="20" fillId="24" borderId="10" xfId="40" applyNumberFormat="1" applyFont="1" applyFill="1" applyBorder="1" applyAlignment="1">
      <alignment horizontal="right" vertical="center" wrapText="1"/>
    </xf>
    <xf numFmtId="0" fontId="1" fillId="24" borderId="10" xfId="40" applyFont="1" applyFill="1" applyBorder="1" applyAlignment="1">
      <alignment horizontal="right" vertical="center" wrapText="1"/>
    </xf>
    <xf numFmtId="165" fontId="20" fillId="24" borderId="10" xfId="40" applyNumberFormat="1" applyFont="1" applyFill="1" applyBorder="1" applyAlignment="1">
      <alignment horizontal="right" vertical="center" wrapText="1"/>
    </xf>
    <xf numFmtId="14" fontId="1" fillId="0" borderId="24" xfId="40" applyNumberFormat="1" applyFont="1" applyBorder="1" applyAlignment="1">
      <alignment horizontal="left" vertical="center"/>
    </xf>
    <xf numFmtId="14" fontId="1" fillId="0" borderId="10" xfId="40" applyNumberFormat="1" applyFont="1" applyBorder="1" applyAlignment="1">
      <alignment horizontal="left" vertical="center"/>
    </xf>
    <xf numFmtId="4" fontId="1" fillId="0" borderId="14" xfId="40" applyNumberFormat="1" applyFont="1" applyBorder="1" applyAlignment="1">
      <alignment vertical="center"/>
    </xf>
    <xf numFmtId="165" fontId="20" fillId="24" borderId="10" xfId="40" applyNumberFormat="1" applyFont="1" applyFill="1" applyBorder="1" applyAlignment="1">
      <alignment horizontal="center" wrapText="1"/>
    </xf>
    <xf numFmtId="165" fontId="20" fillId="24" borderId="10" xfId="40" applyNumberFormat="1" applyFont="1" applyFill="1" applyBorder="1" applyAlignment="1">
      <alignment horizontal="right" wrapText="1"/>
    </xf>
    <xf numFmtId="0" fontId="23" fillId="0" borderId="27" xfId="41" applyFont="1" applyFill="1" applyBorder="1" applyAlignment="1">
      <alignment horizontal="center"/>
    </xf>
    <xf numFmtId="0" fontId="23" fillId="0" borderId="28" xfId="41" applyFont="1" applyFill="1" applyBorder="1" applyAlignment="1">
      <alignment horizontal="center"/>
    </xf>
    <xf numFmtId="14" fontId="1" fillId="0" borderId="26" xfId="40" applyNumberFormat="1" applyFont="1" applyBorder="1" applyAlignment="1"/>
    <xf numFmtId="14" fontId="1" fillId="0" borderId="29" xfId="40" applyNumberFormat="1" applyFont="1" applyBorder="1" applyAlignment="1"/>
    <xf numFmtId="0" fontId="1" fillId="0" borderId="11" xfId="40" applyFont="1" applyBorder="1" applyAlignment="1">
      <alignment horizontal="center" wrapText="1"/>
    </xf>
    <xf numFmtId="0" fontId="20" fillId="0" borderId="12" xfId="40" applyFont="1" applyBorder="1" applyAlignment="1">
      <alignment horizontal="center" wrapText="1"/>
    </xf>
    <xf numFmtId="0" fontId="20" fillId="0" borderId="13" xfId="40" applyFont="1" applyBorder="1" applyAlignment="1">
      <alignment horizontal="center" wrapText="1"/>
    </xf>
    <xf numFmtId="0" fontId="1" fillId="0" borderId="26" xfId="40" applyFont="1" applyFill="1" applyBorder="1" applyAlignment="1">
      <alignment horizontal="left" wrapText="1"/>
    </xf>
    <xf numFmtId="0" fontId="20" fillId="0" borderId="14" xfId="40" applyFont="1" applyFill="1" applyBorder="1" applyAlignment="1">
      <alignment horizontal="center" wrapText="1"/>
    </xf>
    <xf numFmtId="14" fontId="20" fillId="0" borderId="26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vertical="center" wrapText="1"/>
    </xf>
    <xf numFmtId="14" fontId="20" fillId="0" borderId="26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wrapText="1"/>
    </xf>
    <xf numFmtId="0" fontId="1" fillId="24" borderId="26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wrapText="1"/>
    </xf>
    <xf numFmtId="0" fontId="1" fillId="24" borderId="26" xfId="40" applyFont="1" applyFill="1" applyBorder="1" applyAlignment="1">
      <alignment horizontal="center" vertical="center" wrapText="1"/>
    </xf>
    <xf numFmtId="0" fontId="20" fillId="24" borderId="26" xfId="40" applyFont="1" applyFill="1" applyBorder="1" applyAlignment="1">
      <alignment wrapText="1"/>
    </xf>
    <xf numFmtId="0" fontId="1" fillId="24" borderId="14" xfId="40" applyFont="1" applyFill="1" applyBorder="1" applyAlignment="1">
      <alignment vertical="center" wrapText="1"/>
    </xf>
    <xf numFmtId="0" fontId="20" fillId="24" borderId="26" xfId="4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wrapText="1"/>
    </xf>
    <xf numFmtId="0" fontId="1" fillId="24" borderId="26" xfId="40" applyFont="1" applyFill="1" applyBorder="1" applyAlignment="1">
      <alignment horizontal="center" wrapText="1"/>
    </xf>
    <xf numFmtId="0" fontId="20" fillId="24" borderId="26" xfId="40" applyFont="1" applyFill="1" applyBorder="1" applyAlignment="1">
      <alignment horizontal="left" wrapText="1"/>
    </xf>
    <xf numFmtId="0" fontId="20" fillId="24" borderId="26" xfId="40" applyFont="1" applyFill="1" applyBorder="1" applyAlignment="1">
      <alignment vertical="center" wrapText="1"/>
    </xf>
    <xf numFmtId="0" fontId="21" fillId="24" borderId="14" xfId="0" applyFont="1" applyFill="1" applyBorder="1" applyAlignment="1">
      <alignment horizontal="center" vertical="center" wrapText="1"/>
    </xf>
    <xf numFmtId="14" fontId="20" fillId="24" borderId="26" xfId="40" applyNumberFormat="1" applyFont="1" applyFill="1" applyBorder="1" applyAlignment="1">
      <alignment horizontal="left" vertical="center" wrapText="1"/>
    </xf>
    <xf numFmtId="0" fontId="21" fillId="24" borderId="14" xfId="0" applyFont="1" applyFill="1" applyBorder="1" applyAlignment="1">
      <alignment vertical="center" wrapText="1"/>
    </xf>
    <xf numFmtId="4" fontId="21" fillId="24" borderId="14" xfId="0" applyNumberFormat="1" applyFont="1" applyFill="1" applyBorder="1" applyAlignment="1">
      <alignment horizontal="center" wrapText="1"/>
    </xf>
    <xf numFmtId="0" fontId="21" fillId="0" borderId="26" xfId="0" applyFont="1" applyFill="1" applyBorder="1" applyAlignment="1">
      <alignment horizontal="center" vertical="center" wrapText="1"/>
    </xf>
    <xf numFmtId="4" fontId="21" fillId="0" borderId="14" xfId="0" applyNumberFormat="1" applyFont="1" applyFill="1" applyBorder="1" applyAlignment="1">
      <alignment horizont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4" fontId="22" fillId="0" borderId="16" xfId="0" applyNumberFormat="1" applyFont="1" applyBorder="1" applyAlignment="1">
      <alignment horizontal="center" vertical="center" wrapText="1"/>
    </xf>
    <xf numFmtId="4" fontId="21" fillId="0" borderId="17" xfId="0" applyNumberFormat="1" applyFont="1" applyBorder="1" applyAlignment="1">
      <alignment horizontal="center" wrapText="1"/>
    </xf>
    <xf numFmtId="14" fontId="1" fillId="0" borderId="10" xfId="40" applyNumberFormat="1" applyFont="1" applyBorder="1" applyAlignment="1">
      <alignment horizontal="center" vertical="center"/>
    </xf>
    <xf numFmtId="0" fontId="20" fillId="0" borderId="20" xfId="40" applyFont="1" applyBorder="1" applyAlignment="1">
      <alignment horizontal="left"/>
    </xf>
    <xf numFmtId="0" fontId="20" fillId="0" borderId="21" xfId="40" applyFont="1" applyBorder="1" applyAlignment="1">
      <alignment horizontal="left"/>
    </xf>
    <xf numFmtId="0" fontId="20" fillId="0" borderId="22" xfId="40" applyFont="1" applyBorder="1" applyAlignment="1">
      <alignment horizontal="left"/>
    </xf>
    <xf numFmtId="0" fontId="20" fillId="0" borderId="0" xfId="40" applyFont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view="pageLayout" topLeftCell="A64" zoomScaleNormal="100" workbookViewId="0">
      <selection activeCell="F54" sqref="F54"/>
    </sheetView>
  </sheetViews>
  <sheetFormatPr defaultRowHeight="15" x14ac:dyDescent="0.25"/>
  <cols>
    <col min="1" max="1" width="19.140625" customWidth="1"/>
    <col min="2" max="2" width="11.28515625" bestFit="1" customWidth="1"/>
    <col min="3" max="3" width="5" bestFit="1" customWidth="1"/>
    <col min="4" max="4" width="12.85546875" bestFit="1" customWidth="1"/>
    <col min="5" max="5" width="14.28515625" style="33" bestFit="1" customWidth="1"/>
    <col min="6" max="6" width="25.85546875" customWidth="1"/>
    <col min="7" max="7" width="12.7109375" bestFit="1" customWidth="1"/>
    <col min="8" max="8" width="11.7109375" bestFit="1" customWidth="1"/>
    <col min="9" max="9" width="12.7109375" bestFit="1" customWidth="1"/>
    <col min="11" max="11" width="12.7109375" bestFit="1" customWidth="1"/>
  </cols>
  <sheetData>
    <row r="1" spans="1:6" x14ac:dyDescent="0.25">
      <c r="A1" s="3" t="s">
        <v>4</v>
      </c>
      <c r="B1" s="3"/>
      <c r="C1" s="2"/>
      <c r="D1" s="2"/>
      <c r="E1" s="32"/>
      <c r="F1" s="2"/>
    </row>
    <row r="3" spans="1:6" x14ac:dyDescent="0.25">
      <c r="A3" s="3" t="s">
        <v>30</v>
      </c>
      <c r="B3" s="2"/>
      <c r="C3" s="2"/>
      <c r="D3" s="2"/>
      <c r="E3" s="32"/>
    </row>
    <row r="4" spans="1:6" x14ac:dyDescent="0.25">
      <c r="A4" s="3" t="s">
        <v>31</v>
      </c>
      <c r="B4" s="2"/>
      <c r="C4" s="2"/>
      <c r="D4" s="2"/>
      <c r="E4" s="32"/>
    </row>
    <row r="5" spans="1:6" x14ac:dyDescent="0.25">
      <c r="A5" s="9" t="s">
        <v>5</v>
      </c>
      <c r="B5" s="3" t="s">
        <v>49</v>
      </c>
      <c r="C5" s="3"/>
    </row>
    <row r="6" spans="1:6" ht="15.75" thickBot="1" x14ac:dyDescent="0.3">
      <c r="A6" s="2"/>
      <c r="B6" s="3"/>
      <c r="C6" s="3"/>
      <c r="D6" s="3"/>
      <c r="E6" s="32"/>
    </row>
    <row r="7" spans="1:6" x14ac:dyDescent="0.25">
      <c r="A7" s="79" t="s">
        <v>26</v>
      </c>
      <c r="B7" s="80" t="s">
        <v>6</v>
      </c>
      <c r="C7" s="80" t="s">
        <v>7</v>
      </c>
      <c r="D7" s="80" t="s">
        <v>8</v>
      </c>
      <c r="E7" s="22" t="s">
        <v>3</v>
      </c>
      <c r="F7" s="81" t="s">
        <v>32</v>
      </c>
    </row>
    <row r="8" spans="1:6" x14ac:dyDescent="0.25">
      <c r="A8" s="82" t="s">
        <v>9</v>
      </c>
      <c r="B8" s="29" t="s">
        <v>26</v>
      </c>
      <c r="C8" s="29" t="s">
        <v>26</v>
      </c>
      <c r="D8" s="63">
        <v>847113</v>
      </c>
      <c r="E8" s="36" t="s">
        <v>26</v>
      </c>
      <c r="F8" s="83" t="s">
        <v>26</v>
      </c>
    </row>
    <row r="9" spans="1:6" x14ac:dyDescent="0.25">
      <c r="A9" s="84" t="s">
        <v>10</v>
      </c>
      <c r="B9" s="64" t="s">
        <v>44</v>
      </c>
      <c r="C9" s="19">
        <v>8</v>
      </c>
      <c r="D9" s="31">
        <v>100</v>
      </c>
      <c r="E9" s="51" t="s">
        <v>26</v>
      </c>
      <c r="F9" s="85" t="s">
        <v>166</v>
      </c>
    </row>
    <row r="10" spans="1:6" ht="25.5" x14ac:dyDescent="0.25">
      <c r="A10" s="86" t="s">
        <v>26</v>
      </c>
      <c r="B10" s="64" t="s">
        <v>44</v>
      </c>
      <c r="C10" s="19">
        <v>8</v>
      </c>
      <c r="D10" s="31">
        <v>20292</v>
      </c>
      <c r="E10" s="51" t="s">
        <v>26</v>
      </c>
      <c r="F10" s="85" t="s">
        <v>45</v>
      </c>
    </row>
    <row r="11" spans="1:6" ht="25.5" x14ac:dyDescent="0.25">
      <c r="A11" s="86" t="s">
        <v>26</v>
      </c>
      <c r="B11" s="64" t="s">
        <v>44</v>
      </c>
      <c r="C11" s="19">
        <v>8</v>
      </c>
      <c r="D11" s="31">
        <v>495161</v>
      </c>
      <c r="E11" s="51" t="s">
        <v>26</v>
      </c>
      <c r="F11" s="85" t="s">
        <v>36</v>
      </c>
    </row>
    <row r="12" spans="1:6" x14ac:dyDescent="0.25">
      <c r="A12" s="86" t="s">
        <v>26</v>
      </c>
      <c r="B12" s="64" t="s">
        <v>44</v>
      </c>
      <c r="C12" s="19">
        <v>8</v>
      </c>
      <c r="D12" s="31">
        <v>69264</v>
      </c>
      <c r="E12" s="51" t="s">
        <v>26</v>
      </c>
      <c r="F12" s="85" t="s">
        <v>34</v>
      </c>
    </row>
    <row r="13" spans="1:6" x14ac:dyDescent="0.25">
      <c r="A13" s="86" t="s">
        <v>26</v>
      </c>
      <c r="B13" s="64" t="s">
        <v>44</v>
      </c>
      <c r="C13" s="19">
        <v>8</v>
      </c>
      <c r="D13" s="31">
        <v>1100</v>
      </c>
      <c r="E13" s="51" t="s">
        <v>26</v>
      </c>
      <c r="F13" s="85" t="s">
        <v>167</v>
      </c>
    </row>
    <row r="14" spans="1:6" x14ac:dyDescent="0.25">
      <c r="A14" s="86" t="s">
        <v>26</v>
      </c>
      <c r="B14" s="64" t="s">
        <v>44</v>
      </c>
      <c r="C14" s="19">
        <v>8</v>
      </c>
      <c r="D14" s="31">
        <v>100</v>
      </c>
      <c r="E14" s="51" t="s">
        <v>26</v>
      </c>
      <c r="F14" s="85" t="s">
        <v>168</v>
      </c>
    </row>
    <row r="15" spans="1:6" x14ac:dyDescent="0.25">
      <c r="A15" s="86" t="s">
        <v>26</v>
      </c>
      <c r="B15" s="64" t="s">
        <v>44</v>
      </c>
      <c r="C15" s="19">
        <v>8</v>
      </c>
      <c r="D15" s="31">
        <v>200</v>
      </c>
      <c r="E15" s="51" t="s">
        <v>26</v>
      </c>
      <c r="F15" s="87" t="s">
        <v>169</v>
      </c>
    </row>
    <row r="16" spans="1:6" x14ac:dyDescent="0.25">
      <c r="A16" s="86" t="s">
        <v>26</v>
      </c>
      <c r="B16" s="64" t="s">
        <v>44</v>
      </c>
      <c r="C16" s="19">
        <v>8</v>
      </c>
      <c r="D16" s="31">
        <v>1620</v>
      </c>
      <c r="E16" s="51" t="s">
        <v>26</v>
      </c>
      <c r="F16" s="87" t="s">
        <v>170</v>
      </c>
    </row>
    <row r="17" spans="1:15" x14ac:dyDescent="0.25">
      <c r="A17" s="86" t="s">
        <v>26</v>
      </c>
      <c r="B17" s="64" t="s">
        <v>44</v>
      </c>
      <c r="C17" s="19">
        <v>8</v>
      </c>
      <c r="D17" s="31">
        <v>400</v>
      </c>
      <c r="E17" s="51" t="s">
        <v>26</v>
      </c>
      <c r="F17" s="87" t="s">
        <v>171</v>
      </c>
    </row>
    <row r="18" spans="1:15" x14ac:dyDescent="0.25">
      <c r="A18" s="86" t="s">
        <v>26</v>
      </c>
      <c r="B18" s="64" t="s">
        <v>44</v>
      </c>
      <c r="C18" s="19">
        <v>8</v>
      </c>
      <c r="D18" s="31">
        <v>100</v>
      </c>
      <c r="E18" s="51" t="s">
        <v>26</v>
      </c>
      <c r="F18" s="87" t="s">
        <v>171</v>
      </c>
      <c r="G18" s="60"/>
      <c r="H18" s="8"/>
    </row>
    <row r="19" spans="1:15" x14ac:dyDescent="0.25">
      <c r="A19" s="86" t="s">
        <v>26</v>
      </c>
      <c r="B19" s="64" t="s">
        <v>44</v>
      </c>
      <c r="C19" s="19">
        <v>8</v>
      </c>
      <c r="D19" s="31">
        <v>100</v>
      </c>
      <c r="E19" s="51" t="s">
        <v>26</v>
      </c>
      <c r="F19" s="87" t="s">
        <v>171</v>
      </c>
    </row>
    <row r="20" spans="1:15" x14ac:dyDescent="0.25">
      <c r="A20" s="86" t="s">
        <v>26</v>
      </c>
      <c r="B20" s="64" t="s">
        <v>44</v>
      </c>
      <c r="C20" s="19">
        <v>8</v>
      </c>
      <c r="D20" s="31">
        <v>200</v>
      </c>
      <c r="E20" s="51" t="s">
        <v>26</v>
      </c>
      <c r="F20" s="87" t="s">
        <v>167</v>
      </c>
    </row>
    <row r="21" spans="1:15" ht="26.25" x14ac:dyDescent="0.25">
      <c r="A21" s="86" t="s">
        <v>26</v>
      </c>
      <c r="B21" s="64" t="s">
        <v>44</v>
      </c>
      <c r="C21" s="19">
        <v>8</v>
      </c>
      <c r="D21" s="31">
        <v>113617</v>
      </c>
      <c r="E21" s="51" t="s">
        <v>26</v>
      </c>
      <c r="F21" s="87" t="s">
        <v>40</v>
      </c>
    </row>
    <row r="22" spans="1:15" ht="26.25" x14ac:dyDescent="0.25">
      <c r="A22" s="86" t="s">
        <v>26</v>
      </c>
      <c r="B22" s="64" t="s">
        <v>44</v>
      </c>
      <c r="C22" s="19">
        <v>8</v>
      </c>
      <c r="D22" s="31">
        <v>2985</v>
      </c>
      <c r="E22" s="51" t="s">
        <v>26</v>
      </c>
      <c r="F22" s="87" t="s">
        <v>41</v>
      </c>
    </row>
    <row r="23" spans="1:15" x14ac:dyDescent="0.25">
      <c r="A23" s="86" t="s">
        <v>26</v>
      </c>
      <c r="B23" s="64" t="s">
        <v>44</v>
      </c>
      <c r="C23" s="19">
        <v>8</v>
      </c>
      <c r="D23" s="31">
        <v>1974</v>
      </c>
      <c r="E23" s="51" t="s">
        <v>26</v>
      </c>
      <c r="F23" s="87" t="s">
        <v>33</v>
      </c>
    </row>
    <row r="24" spans="1:15" ht="25.5" x14ac:dyDescent="0.25">
      <c r="A24" s="86" t="s">
        <v>26</v>
      </c>
      <c r="B24" s="64" t="s">
        <v>44</v>
      </c>
      <c r="C24" s="19">
        <v>8</v>
      </c>
      <c r="D24" s="31">
        <v>374367</v>
      </c>
      <c r="E24" s="51" t="s">
        <v>26</v>
      </c>
      <c r="F24" s="85" t="s">
        <v>35</v>
      </c>
    </row>
    <row r="25" spans="1:15" x14ac:dyDescent="0.25">
      <c r="A25" s="86" t="s">
        <v>26</v>
      </c>
      <c r="B25" s="64" t="s">
        <v>44</v>
      </c>
      <c r="C25" s="19">
        <v>15</v>
      </c>
      <c r="D25" s="31">
        <v>2020</v>
      </c>
      <c r="E25" s="51" t="s">
        <v>26</v>
      </c>
      <c r="F25" s="87" t="s">
        <v>172</v>
      </c>
    </row>
    <row r="26" spans="1:15" ht="39" x14ac:dyDescent="0.25">
      <c r="A26" s="86" t="s">
        <v>26</v>
      </c>
      <c r="B26" s="64" t="s">
        <v>44</v>
      </c>
      <c r="C26" s="30">
        <v>23</v>
      </c>
      <c r="D26" s="31">
        <v>3488</v>
      </c>
      <c r="E26" s="51" t="s">
        <v>26</v>
      </c>
      <c r="F26" s="87" t="s">
        <v>46</v>
      </c>
    </row>
    <row r="27" spans="1:15" x14ac:dyDescent="0.25">
      <c r="A27" s="86" t="s">
        <v>26</v>
      </c>
      <c r="B27" s="64" t="s">
        <v>44</v>
      </c>
      <c r="C27" s="30">
        <v>27</v>
      </c>
      <c r="D27" s="31">
        <v>1215</v>
      </c>
      <c r="E27" s="51" t="s">
        <v>26</v>
      </c>
      <c r="F27" s="87" t="s">
        <v>172</v>
      </c>
    </row>
    <row r="28" spans="1:15" x14ac:dyDescent="0.25">
      <c r="A28" s="88" t="s">
        <v>11</v>
      </c>
      <c r="B28" s="55" t="s">
        <v>26</v>
      </c>
      <c r="C28" s="55" t="s">
        <v>26</v>
      </c>
      <c r="D28" s="65">
        <f>SUM(D9:D27)</f>
        <v>1088303</v>
      </c>
      <c r="E28" s="56" t="s">
        <v>26</v>
      </c>
      <c r="F28" s="89" t="s">
        <v>26</v>
      </c>
      <c r="H28" s="34"/>
      <c r="J28" s="8"/>
    </row>
    <row r="29" spans="1:15" x14ac:dyDescent="0.25">
      <c r="A29" s="90" t="s">
        <v>26</v>
      </c>
      <c r="B29" s="55" t="s">
        <v>26</v>
      </c>
      <c r="C29" s="55" t="s">
        <v>26</v>
      </c>
      <c r="D29" s="55" t="s">
        <v>26</v>
      </c>
      <c r="E29" s="56">
        <f>SUM(D28)+D8</f>
        <v>1935416</v>
      </c>
      <c r="F29" s="89" t="s">
        <v>26</v>
      </c>
      <c r="H29" s="8"/>
    </row>
    <row r="30" spans="1:15" x14ac:dyDescent="0.25">
      <c r="A30" s="88" t="s">
        <v>27</v>
      </c>
      <c r="B30" s="55" t="s">
        <v>26</v>
      </c>
      <c r="C30" s="52" t="s">
        <v>26</v>
      </c>
      <c r="D30" s="66">
        <v>187318</v>
      </c>
      <c r="E30" s="56" t="s">
        <v>26</v>
      </c>
      <c r="F30" s="89" t="s">
        <v>26</v>
      </c>
    </row>
    <row r="31" spans="1:15" ht="25.5" x14ac:dyDescent="0.25">
      <c r="A31" s="91" t="s">
        <v>28</v>
      </c>
      <c r="B31" s="64" t="s">
        <v>44</v>
      </c>
      <c r="C31" s="53">
        <v>8</v>
      </c>
      <c r="D31" s="54">
        <v>4833</v>
      </c>
      <c r="E31" s="56" t="s">
        <v>26</v>
      </c>
      <c r="F31" s="92" t="s">
        <v>39</v>
      </c>
    </row>
    <row r="32" spans="1:15" ht="38.25" x14ac:dyDescent="0.25">
      <c r="A32" s="93" t="s">
        <v>26</v>
      </c>
      <c r="B32" s="64" t="s">
        <v>44</v>
      </c>
      <c r="C32" s="55">
        <v>8</v>
      </c>
      <c r="D32" s="57">
        <v>108284</v>
      </c>
      <c r="E32" s="56" t="s">
        <v>26</v>
      </c>
      <c r="F32" s="92" t="s">
        <v>42</v>
      </c>
      <c r="N32" s="8"/>
      <c r="O32" s="8"/>
    </row>
    <row r="33" spans="1:15" ht="26.25" x14ac:dyDescent="0.25">
      <c r="A33" s="93" t="s">
        <v>26</v>
      </c>
      <c r="B33" s="64" t="s">
        <v>44</v>
      </c>
      <c r="C33" s="53">
        <v>8</v>
      </c>
      <c r="D33" s="57">
        <v>80829</v>
      </c>
      <c r="E33" s="56" t="s">
        <v>26</v>
      </c>
      <c r="F33" s="94" t="s">
        <v>35</v>
      </c>
      <c r="N33" s="8"/>
      <c r="O33" s="8"/>
    </row>
    <row r="34" spans="1:15" ht="26.25" x14ac:dyDescent="0.25">
      <c r="A34" s="93" t="s">
        <v>26</v>
      </c>
      <c r="B34" s="18" t="s">
        <v>44</v>
      </c>
      <c r="C34" s="55">
        <v>8</v>
      </c>
      <c r="D34" s="57">
        <v>655</v>
      </c>
      <c r="E34" s="56" t="s">
        <v>26</v>
      </c>
      <c r="F34" s="94" t="s">
        <v>43</v>
      </c>
    </row>
    <row r="35" spans="1:15" ht="26.25" x14ac:dyDescent="0.25">
      <c r="A35" s="93" t="s">
        <v>26</v>
      </c>
      <c r="B35" s="18" t="s">
        <v>44</v>
      </c>
      <c r="C35" s="53">
        <v>8</v>
      </c>
      <c r="D35" s="57">
        <v>21552</v>
      </c>
      <c r="E35" s="56" t="s">
        <v>26</v>
      </c>
      <c r="F35" s="94" t="s">
        <v>37</v>
      </c>
    </row>
    <row r="36" spans="1:15" x14ac:dyDescent="0.25">
      <c r="A36" s="93" t="s">
        <v>26</v>
      </c>
      <c r="B36" s="18" t="s">
        <v>44</v>
      </c>
      <c r="C36" s="53">
        <v>8</v>
      </c>
      <c r="D36" s="57">
        <v>14748</v>
      </c>
      <c r="E36" s="56" t="s">
        <v>26</v>
      </c>
      <c r="F36" s="94" t="s">
        <v>34</v>
      </c>
    </row>
    <row r="37" spans="1:15" x14ac:dyDescent="0.25">
      <c r="A37" s="88" t="s">
        <v>29</v>
      </c>
      <c r="B37" s="55" t="s">
        <v>26</v>
      </c>
      <c r="C37" s="55" t="s">
        <v>26</v>
      </c>
      <c r="D37" s="66">
        <f>SUM(D31:D36)</f>
        <v>230901</v>
      </c>
      <c r="E37" s="56">
        <f>SUM(D37)+D30</f>
        <v>418219</v>
      </c>
      <c r="F37" s="89" t="s">
        <v>26</v>
      </c>
    </row>
    <row r="38" spans="1:15" x14ac:dyDescent="0.25">
      <c r="A38" s="95" t="s">
        <v>26</v>
      </c>
      <c r="B38" s="55" t="s">
        <v>26</v>
      </c>
      <c r="C38" s="55" t="s">
        <v>26</v>
      </c>
      <c r="D38" s="54"/>
      <c r="E38" s="56" t="s">
        <v>26</v>
      </c>
      <c r="F38" s="89" t="s">
        <v>26</v>
      </c>
    </row>
    <row r="39" spans="1:15" ht="20.25" customHeight="1" x14ac:dyDescent="0.25">
      <c r="A39" s="88" t="s">
        <v>12</v>
      </c>
      <c r="B39" s="55" t="s">
        <v>26</v>
      </c>
      <c r="C39" s="55" t="s">
        <v>26</v>
      </c>
      <c r="D39" s="65">
        <v>4390</v>
      </c>
      <c r="E39" s="56" t="s">
        <v>26</v>
      </c>
      <c r="F39" s="89" t="s">
        <v>26</v>
      </c>
    </row>
    <row r="40" spans="1:15" ht="26.25" x14ac:dyDescent="0.25">
      <c r="A40" s="91" t="s">
        <v>13</v>
      </c>
      <c r="B40" s="64" t="s">
        <v>44</v>
      </c>
      <c r="C40" s="55">
        <v>8</v>
      </c>
      <c r="D40" s="58">
        <v>1899</v>
      </c>
      <c r="E40" s="56" t="s">
        <v>26</v>
      </c>
      <c r="F40" s="94" t="s">
        <v>35</v>
      </c>
    </row>
    <row r="41" spans="1:15" ht="26.25" x14ac:dyDescent="0.25">
      <c r="A41" s="93" t="s">
        <v>26</v>
      </c>
      <c r="B41" s="64" t="s">
        <v>44</v>
      </c>
      <c r="C41" s="55">
        <v>8</v>
      </c>
      <c r="D41" s="58">
        <v>996</v>
      </c>
      <c r="E41" s="56" t="s">
        <v>26</v>
      </c>
      <c r="F41" s="94" t="s">
        <v>37</v>
      </c>
    </row>
    <row r="42" spans="1:15" x14ac:dyDescent="0.25">
      <c r="A42" s="93" t="s">
        <v>26</v>
      </c>
      <c r="B42" s="64" t="s">
        <v>44</v>
      </c>
      <c r="C42" s="55">
        <v>8</v>
      </c>
      <c r="D42" s="58">
        <v>351</v>
      </c>
      <c r="E42" s="56" t="s">
        <v>26</v>
      </c>
      <c r="F42" s="94" t="s">
        <v>34</v>
      </c>
    </row>
    <row r="43" spans="1:15" ht="28.5" customHeight="1" x14ac:dyDescent="0.25">
      <c r="A43" s="93" t="s">
        <v>26</v>
      </c>
      <c r="B43" s="64" t="s">
        <v>44</v>
      </c>
      <c r="C43" s="55">
        <v>8</v>
      </c>
      <c r="D43" s="58">
        <v>2170</v>
      </c>
      <c r="E43" s="56" t="s">
        <v>26</v>
      </c>
      <c r="F43" s="94" t="s">
        <v>36</v>
      </c>
    </row>
    <row r="44" spans="1:15" x14ac:dyDescent="0.25">
      <c r="A44" s="88" t="s">
        <v>14</v>
      </c>
      <c r="B44" s="55" t="s">
        <v>26</v>
      </c>
      <c r="C44" s="55" t="s">
        <v>26</v>
      </c>
      <c r="D44" s="65">
        <f>SUM(D40:D43)</f>
        <v>5416</v>
      </c>
      <c r="E44" s="56" t="s">
        <v>26</v>
      </c>
      <c r="F44" s="89" t="s">
        <v>26</v>
      </c>
    </row>
    <row r="45" spans="1:15" x14ac:dyDescent="0.25">
      <c r="A45" s="95" t="s">
        <v>26</v>
      </c>
      <c r="B45" s="55" t="s">
        <v>26</v>
      </c>
      <c r="C45" s="55" t="s">
        <v>26</v>
      </c>
      <c r="D45" s="55" t="s">
        <v>26</v>
      </c>
      <c r="E45" s="56">
        <f>SUM(D39)+D44</f>
        <v>9806</v>
      </c>
      <c r="F45" s="89" t="s">
        <v>26</v>
      </c>
    </row>
    <row r="46" spans="1:15" x14ac:dyDescent="0.25">
      <c r="A46" s="88" t="s">
        <v>134</v>
      </c>
      <c r="B46" s="55" t="s">
        <v>26</v>
      </c>
      <c r="C46" s="55" t="s">
        <v>26</v>
      </c>
      <c r="D46" s="66">
        <v>6567.38</v>
      </c>
      <c r="E46" s="56" t="s">
        <v>26</v>
      </c>
      <c r="F46" s="89" t="s">
        <v>26</v>
      </c>
    </row>
    <row r="47" spans="1:15" x14ac:dyDescent="0.25">
      <c r="A47" s="96" t="s">
        <v>135</v>
      </c>
      <c r="B47" s="55" t="s">
        <v>44</v>
      </c>
      <c r="C47" s="55">
        <v>6</v>
      </c>
      <c r="D47" s="68">
        <v>16922.169999999998</v>
      </c>
      <c r="E47" s="56" t="s">
        <v>26</v>
      </c>
      <c r="F47" s="89" t="s">
        <v>26</v>
      </c>
    </row>
    <row r="48" spans="1:15" x14ac:dyDescent="0.25">
      <c r="A48" s="88" t="s">
        <v>136</v>
      </c>
      <c r="B48" s="55" t="s">
        <v>26</v>
      </c>
      <c r="C48" s="55" t="s">
        <v>26</v>
      </c>
      <c r="D48" s="69">
        <f>SUM(D47)</f>
        <v>16922.169999999998</v>
      </c>
      <c r="E48" s="56" t="s">
        <v>26</v>
      </c>
      <c r="F48" s="89" t="s">
        <v>26</v>
      </c>
    </row>
    <row r="49" spans="1:20" x14ac:dyDescent="0.25">
      <c r="A49" s="90" t="s">
        <v>26</v>
      </c>
      <c r="B49" s="55" t="s">
        <v>26</v>
      </c>
      <c r="C49" s="55" t="s">
        <v>26</v>
      </c>
      <c r="D49" s="55" t="s">
        <v>26</v>
      </c>
      <c r="E49" s="56">
        <f>SUM(D48)+D46</f>
        <v>23489.55</v>
      </c>
      <c r="F49" s="89" t="s">
        <v>26</v>
      </c>
      <c r="H49" s="8"/>
      <c r="I49" s="8"/>
    </row>
    <row r="50" spans="1:20" x14ac:dyDescent="0.25">
      <c r="A50" s="88" t="s">
        <v>15</v>
      </c>
      <c r="B50" s="55" t="s">
        <v>26</v>
      </c>
      <c r="C50" s="55" t="s">
        <v>26</v>
      </c>
      <c r="D50" s="66">
        <v>2457</v>
      </c>
      <c r="E50" s="56" t="s">
        <v>26</v>
      </c>
      <c r="F50" s="89" t="s">
        <v>26</v>
      </c>
      <c r="H50" s="8"/>
      <c r="I50" s="8"/>
    </row>
    <row r="51" spans="1:20" ht="39" x14ac:dyDescent="0.25">
      <c r="A51" s="97" t="s">
        <v>16</v>
      </c>
      <c r="B51" s="64" t="s">
        <v>44</v>
      </c>
      <c r="C51" s="55">
        <v>8</v>
      </c>
      <c r="D51" s="58">
        <v>37798</v>
      </c>
      <c r="E51" s="56" t="s">
        <v>26</v>
      </c>
      <c r="F51" s="94" t="s">
        <v>42</v>
      </c>
      <c r="H51" s="8"/>
      <c r="I51" s="8"/>
    </row>
    <row r="52" spans="1:20" x14ac:dyDescent="0.25">
      <c r="A52" s="93" t="s">
        <v>26</v>
      </c>
      <c r="B52" s="64" t="s">
        <v>44</v>
      </c>
      <c r="C52" s="55">
        <v>8</v>
      </c>
      <c r="D52" s="58">
        <v>4956</v>
      </c>
      <c r="E52" s="56" t="s">
        <v>26</v>
      </c>
      <c r="F52" s="94" t="s">
        <v>34</v>
      </c>
      <c r="H52" s="8"/>
      <c r="I52" s="8"/>
    </row>
    <row r="53" spans="1:20" ht="26.25" x14ac:dyDescent="0.25">
      <c r="A53" s="93" t="s">
        <v>26</v>
      </c>
      <c r="B53" s="64" t="s">
        <v>44</v>
      </c>
      <c r="C53" s="55">
        <v>8</v>
      </c>
      <c r="D53" s="58">
        <v>26691</v>
      </c>
      <c r="E53" s="56" t="s">
        <v>26</v>
      </c>
      <c r="F53" s="94" t="s">
        <v>35</v>
      </c>
      <c r="N53" s="8"/>
      <c r="O53" s="8"/>
      <c r="P53" s="8"/>
      <c r="Q53" s="8"/>
      <c r="R53" s="8"/>
      <c r="S53" s="8"/>
      <c r="T53" s="8"/>
    </row>
    <row r="54" spans="1:20" x14ac:dyDescent="0.25">
      <c r="A54" s="93" t="s">
        <v>26</v>
      </c>
      <c r="B54" s="64" t="s">
        <v>44</v>
      </c>
      <c r="C54" s="55">
        <v>12</v>
      </c>
      <c r="D54" s="58">
        <v>3407</v>
      </c>
      <c r="E54" s="56" t="s">
        <v>26</v>
      </c>
      <c r="F54" s="94" t="s">
        <v>38</v>
      </c>
      <c r="N54" s="8"/>
      <c r="O54" s="8"/>
      <c r="P54" s="8"/>
      <c r="Q54" s="8"/>
      <c r="R54" s="8"/>
      <c r="S54" s="8"/>
      <c r="T54" s="8"/>
    </row>
    <row r="55" spans="1:20" ht="24.75" customHeight="1" x14ac:dyDescent="0.25">
      <c r="A55" s="93" t="s">
        <v>26</v>
      </c>
      <c r="B55" s="64" t="s">
        <v>44</v>
      </c>
      <c r="C55" s="55">
        <v>13</v>
      </c>
      <c r="D55" s="58">
        <v>3407</v>
      </c>
      <c r="E55" s="56" t="s">
        <v>26</v>
      </c>
      <c r="F55" s="94" t="s">
        <v>38</v>
      </c>
      <c r="N55" s="8"/>
      <c r="O55" s="8"/>
      <c r="P55" s="8"/>
      <c r="Q55" s="8"/>
      <c r="R55" s="8"/>
      <c r="S55" s="8"/>
      <c r="T55" s="8"/>
    </row>
    <row r="56" spans="1:20" x14ac:dyDescent="0.25">
      <c r="A56" s="88" t="s">
        <v>17</v>
      </c>
      <c r="B56" s="55" t="s">
        <v>26</v>
      </c>
      <c r="C56" s="55" t="s">
        <v>26</v>
      </c>
      <c r="D56" s="66">
        <f>SUM(D51:D55)</f>
        <v>76259</v>
      </c>
      <c r="E56" s="56" t="s">
        <v>26</v>
      </c>
      <c r="F56" s="98" t="s">
        <v>26</v>
      </c>
      <c r="N56" s="8"/>
      <c r="O56" s="8"/>
      <c r="P56" s="8"/>
      <c r="Q56" s="8"/>
      <c r="R56" s="8"/>
      <c r="S56" s="8"/>
      <c r="T56" s="8"/>
    </row>
    <row r="57" spans="1:20" x14ac:dyDescent="0.25">
      <c r="A57" s="90" t="s">
        <v>26</v>
      </c>
      <c r="B57" s="55" t="s">
        <v>26</v>
      </c>
      <c r="C57" s="55" t="s">
        <v>26</v>
      </c>
      <c r="D57" s="55" t="s">
        <v>26</v>
      </c>
      <c r="E57" s="56">
        <f>SUM(D56)+D50</f>
        <v>78716</v>
      </c>
      <c r="F57" s="98" t="s">
        <v>26</v>
      </c>
      <c r="N57" s="8"/>
      <c r="O57" s="8"/>
      <c r="P57" s="8"/>
      <c r="Q57" s="8"/>
      <c r="R57" s="8"/>
      <c r="S57" s="8"/>
      <c r="T57" s="8"/>
    </row>
    <row r="58" spans="1:20" x14ac:dyDescent="0.25">
      <c r="A58" s="88" t="s">
        <v>137</v>
      </c>
      <c r="B58" s="55" t="s">
        <v>26</v>
      </c>
      <c r="C58" s="55" t="s">
        <v>26</v>
      </c>
      <c r="D58" s="67">
        <v>164460</v>
      </c>
      <c r="E58" s="56" t="s">
        <v>26</v>
      </c>
      <c r="F58" s="98" t="s">
        <v>26</v>
      </c>
      <c r="N58" s="8"/>
      <c r="O58" s="8"/>
      <c r="P58" s="8"/>
      <c r="Q58" s="8"/>
      <c r="R58" s="8"/>
      <c r="S58" s="8"/>
      <c r="T58" s="8"/>
    </row>
    <row r="59" spans="1:20" x14ac:dyDescent="0.25">
      <c r="A59" s="88" t="s">
        <v>138</v>
      </c>
      <c r="B59" s="55" t="s">
        <v>26</v>
      </c>
      <c r="C59" s="55" t="s">
        <v>26</v>
      </c>
      <c r="D59" s="74">
        <f>SUM(D58)</f>
        <v>164460</v>
      </c>
      <c r="E59" s="56" t="s">
        <v>26</v>
      </c>
      <c r="F59" s="98" t="s">
        <v>26</v>
      </c>
      <c r="N59" s="8"/>
      <c r="O59" s="8"/>
      <c r="P59" s="8"/>
      <c r="Q59" s="8"/>
      <c r="R59" s="8"/>
      <c r="S59" s="8"/>
      <c r="T59" s="8"/>
    </row>
    <row r="60" spans="1:20" x14ac:dyDescent="0.25">
      <c r="A60" s="95" t="s">
        <v>26</v>
      </c>
      <c r="B60" s="55" t="s">
        <v>26</v>
      </c>
      <c r="C60" s="55"/>
      <c r="D60" s="73" t="s">
        <v>26</v>
      </c>
      <c r="E60" s="56">
        <f>SUM(D59)</f>
        <v>164460</v>
      </c>
      <c r="F60" s="98" t="s">
        <v>26</v>
      </c>
      <c r="N60" s="8"/>
      <c r="O60" s="8"/>
      <c r="P60" s="8"/>
      <c r="Q60" s="8"/>
      <c r="R60" s="8"/>
      <c r="S60" s="8"/>
      <c r="T60" s="8"/>
    </row>
    <row r="61" spans="1:20" x14ac:dyDescent="0.25">
      <c r="A61" s="88" t="s">
        <v>139</v>
      </c>
      <c r="B61" s="55" t="s">
        <v>26</v>
      </c>
      <c r="C61" s="55" t="s">
        <v>26</v>
      </c>
      <c r="D61" s="67">
        <v>5134</v>
      </c>
      <c r="E61" s="56" t="s">
        <v>26</v>
      </c>
      <c r="F61" s="98" t="s">
        <v>26</v>
      </c>
      <c r="N61" s="8"/>
      <c r="O61" s="8"/>
      <c r="P61" s="8"/>
      <c r="Q61" s="8"/>
      <c r="R61" s="8"/>
      <c r="S61" s="8"/>
      <c r="T61" s="8"/>
    </row>
    <row r="62" spans="1:20" x14ac:dyDescent="0.25">
      <c r="A62" s="88" t="s">
        <v>140</v>
      </c>
      <c r="B62" s="55" t="s">
        <v>26</v>
      </c>
      <c r="C62" s="55" t="s">
        <v>26</v>
      </c>
      <c r="D62" s="74">
        <v>5134</v>
      </c>
      <c r="E62" s="56" t="s">
        <v>26</v>
      </c>
      <c r="F62" s="98" t="s">
        <v>26</v>
      </c>
      <c r="N62" s="8"/>
      <c r="O62" s="8"/>
      <c r="P62" s="8"/>
      <c r="Q62" s="8"/>
      <c r="R62" s="8"/>
      <c r="S62" s="8"/>
      <c r="T62" s="8"/>
    </row>
    <row r="63" spans="1:20" x14ac:dyDescent="0.25">
      <c r="A63" s="95" t="s">
        <v>26</v>
      </c>
      <c r="B63" s="55" t="s">
        <v>26</v>
      </c>
      <c r="C63" s="55"/>
      <c r="D63" s="73" t="s">
        <v>26</v>
      </c>
      <c r="E63" s="56">
        <v>5134</v>
      </c>
      <c r="F63" s="98" t="s">
        <v>26</v>
      </c>
      <c r="N63" s="8"/>
      <c r="O63" s="8"/>
      <c r="P63" s="8"/>
      <c r="Q63" s="8"/>
      <c r="R63" s="8"/>
      <c r="S63" s="8"/>
      <c r="T63" s="8"/>
    </row>
    <row r="64" spans="1:20" x14ac:dyDescent="0.25">
      <c r="A64" s="88" t="s">
        <v>141</v>
      </c>
      <c r="B64" s="55" t="s">
        <v>26</v>
      </c>
      <c r="C64" s="55" t="s">
        <v>26</v>
      </c>
      <c r="D64" s="67">
        <v>53778</v>
      </c>
      <c r="E64" s="56" t="s">
        <v>26</v>
      </c>
      <c r="F64" s="98" t="s">
        <v>26</v>
      </c>
      <c r="N64" s="8"/>
      <c r="O64" s="8"/>
      <c r="P64" s="8"/>
      <c r="Q64" s="8"/>
      <c r="R64" s="8"/>
      <c r="S64" s="8"/>
      <c r="T64" s="8"/>
    </row>
    <row r="65" spans="1:20" x14ac:dyDescent="0.25">
      <c r="A65" s="88" t="s">
        <v>142</v>
      </c>
      <c r="B65" s="55" t="s">
        <v>26</v>
      </c>
      <c r="C65" s="55" t="s">
        <v>26</v>
      </c>
      <c r="D65" s="74">
        <v>53778</v>
      </c>
      <c r="E65" s="56" t="s">
        <v>26</v>
      </c>
      <c r="F65" s="98" t="s">
        <v>26</v>
      </c>
      <c r="N65" s="8"/>
      <c r="O65" s="8"/>
      <c r="P65" s="8"/>
      <c r="Q65" s="8"/>
      <c r="R65" s="8"/>
      <c r="S65" s="8"/>
      <c r="T65" s="8"/>
    </row>
    <row r="66" spans="1:20" x14ac:dyDescent="0.25">
      <c r="A66" s="95" t="s">
        <v>26</v>
      </c>
      <c r="B66" s="55" t="s">
        <v>26</v>
      </c>
      <c r="C66" s="55" t="s">
        <v>26</v>
      </c>
      <c r="D66" s="73" t="s">
        <v>26</v>
      </c>
      <c r="E66" s="56">
        <v>53778</v>
      </c>
      <c r="F66" s="98" t="s">
        <v>26</v>
      </c>
      <c r="N66" s="8"/>
      <c r="O66" s="8"/>
      <c r="P66" s="8"/>
      <c r="Q66" s="8"/>
      <c r="R66" s="8"/>
      <c r="S66" s="8"/>
      <c r="T66" s="8"/>
    </row>
    <row r="67" spans="1:20" x14ac:dyDescent="0.25">
      <c r="A67" s="88" t="s">
        <v>143</v>
      </c>
      <c r="B67" s="55" t="s">
        <v>26</v>
      </c>
      <c r="C67" s="55" t="s">
        <v>26</v>
      </c>
      <c r="D67" s="67">
        <v>1567</v>
      </c>
      <c r="E67" s="56" t="s">
        <v>26</v>
      </c>
      <c r="F67" s="98" t="s">
        <v>26</v>
      </c>
      <c r="N67" s="8"/>
      <c r="O67" s="8"/>
      <c r="P67" s="8"/>
      <c r="Q67" s="8"/>
      <c r="R67" s="8"/>
      <c r="S67" s="8"/>
      <c r="T67" s="8"/>
    </row>
    <row r="68" spans="1:20" x14ac:dyDescent="0.25">
      <c r="A68" s="88" t="s">
        <v>144</v>
      </c>
      <c r="B68" s="55" t="s">
        <v>26</v>
      </c>
      <c r="C68" s="55" t="s">
        <v>26</v>
      </c>
      <c r="D68" s="74">
        <v>1567</v>
      </c>
      <c r="E68" s="56" t="s">
        <v>26</v>
      </c>
      <c r="F68" s="98" t="s">
        <v>26</v>
      </c>
      <c r="N68" s="8"/>
      <c r="O68" s="8"/>
      <c r="P68" s="8"/>
      <c r="Q68" s="8"/>
      <c r="R68" s="8"/>
      <c r="S68" s="8"/>
      <c r="T68" s="8"/>
    </row>
    <row r="69" spans="1:20" x14ac:dyDescent="0.25">
      <c r="A69" s="95" t="s">
        <v>26</v>
      </c>
      <c r="B69" s="55" t="s">
        <v>26</v>
      </c>
      <c r="C69" s="55" t="s">
        <v>26</v>
      </c>
      <c r="D69" s="55" t="s">
        <v>26</v>
      </c>
      <c r="E69" s="56">
        <v>1567</v>
      </c>
      <c r="F69" s="98" t="s">
        <v>26</v>
      </c>
      <c r="N69" s="8"/>
      <c r="O69" s="8"/>
      <c r="P69" s="8"/>
      <c r="Q69" s="8"/>
      <c r="R69" s="8"/>
      <c r="S69" s="8"/>
      <c r="T69" s="8"/>
    </row>
    <row r="70" spans="1:20" x14ac:dyDescent="0.25">
      <c r="A70" s="88" t="s">
        <v>145</v>
      </c>
      <c r="B70" s="55" t="s">
        <v>26</v>
      </c>
      <c r="C70" s="55" t="s">
        <v>26</v>
      </c>
      <c r="D70" s="67">
        <v>26300</v>
      </c>
      <c r="E70" s="56" t="s">
        <v>26</v>
      </c>
      <c r="F70" s="98" t="s">
        <v>26</v>
      </c>
      <c r="N70" s="8"/>
      <c r="O70" s="8"/>
      <c r="P70" s="8"/>
      <c r="Q70" s="8"/>
      <c r="R70" s="8"/>
      <c r="S70" s="8"/>
      <c r="T70" s="8"/>
    </row>
    <row r="71" spans="1:20" x14ac:dyDescent="0.25">
      <c r="A71" s="88" t="s">
        <v>146</v>
      </c>
      <c r="B71" s="55" t="s">
        <v>26</v>
      </c>
      <c r="C71" s="55" t="s">
        <v>26</v>
      </c>
      <c r="D71" s="74">
        <v>26300</v>
      </c>
      <c r="E71" s="56" t="s">
        <v>26</v>
      </c>
      <c r="F71" s="98" t="s">
        <v>26</v>
      </c>
      <c r="N71" s="8"/>
      <c r="O71" s="8"/>
      <c r="P71" s="8"/>
      <c r="Q71" s="8"/>
      <c r="R71" s="8"/>
      <c r="S71" s="8"/>
      <c r="T71" s="8"/>
    </row>
    <row r="72" spans="1:20" x14ac:dyDescent="0.25">
      <c r="A72" s="95" t="s">
        <v>26</v>
      </c>
      <c r="B72" s="55" t="s">
        <v>26</v>
      </c>
      <c r="C72" s="55" t="s">
        <v>26</v>
      </c>
      <c r="D72" s="55" t="s">
        <v>26</v>
      </c>
      <c r="E72" s="56">
        <v>26300</v>
      </c>
      <c r="F72" s="98" t="s">
        <v>26</v>
      </c>
      <c r="N72" s="8"/>
      <c r="O72" s="8"/>
      <c r="P72" s="8"/>
      <c r="Q72" s="8"/>
      <c r="R72" s="8"/>
      <c r="S72" s="8"/>
      <c r="T72" s="8"/>
    </row>
    <row r="73" spans="1:20" x14ac:dyDescent="0.25">
      <c r="A73" s="88" t="s">
        <v>47</v>
      </c>
      <c r="B73" s="55" t="s">
        <v>26</v>
      </c>
      <c r="C73" s="55" t="s">
        <v>26</v>
      </c>
      <c r="D73" s="67">
        <v>0</v>
      </c>
      <c r="E73" s="56" t="s">
        <v>26</v>
      </c>
      <c r="F73" s="89" t="s">
        <v>26</v>
      </c>
      <c r="N73" s="8"/>
      <c r="O73" s="8"/>
      <c r="P73" s="8"/>
      <c r="Q73" s="8"/>
      <c r="R73" s="8"/>
      <c r="S73" s="8"/>
      <c r="T73" s="8"/>
    </row>
    <row r="74" spans="1:20" ht="38.25" x14ac:dyDescent="0.25">
      <c r="A74" s="99" t="s">
        <v>133</v>
      </c>
      <c r="B74" s="64" t="s">
        <v>44</v>
      </c>
      <c r="C74" s="55">
        <v>8</v>
      </c>
      <c r="D74" s="58">
        <v>31012</v>
      </c>
      <c r="E74" s="56" t="s">
        <v>26</v>
      </c>
      <c r="F74" s="100" t="s">
        <v>48</v>
      </c>
      <c r="N74" s="8"/>
    </row>
    <row r="75" spans="1:20" x14ac:dyDescent="0.25">
      <c r="A75" s="88" t="s">
        <v>63</v>
      </c>
      <c r="B75" s="55" t="s">
        <v>26</v>
      </c>
      <c r="C75" s="55" t="s">
        <v>26</v>
      </c>
      <c r="D75" s="66">
        <f>SUM(D74:D74)</f>
        <v>31012</v>
      </c>
      <c r="E75" s="56" t="s">
        <v>26</v>
      </c>
      <c r="F75" s="101" t="s">
        <v>26</v>
      </c>
      <c r="G75" s="8"/>
      <c r="H75" s="8"/>
      <c r="I75" s="8"/>
      <c r="J75" s="8"/>
      <c r="K75" s="8"/>
      <c r="L75" s="8"/>
      <c r="M75" s="8"/>
      <c r="N75" s="8"/>
    </row>
    <row r="76" spans="1:20" x14ac:dyDescent="0.25">
      <c r="A76" s="102" t="s">
        <v>26</v>
      </c>
      <c r="B76" s="30" t="s">
        <v>26</v>
      </c>
      <c r="C76" s="30" t="s">
        <v>26</v>
      </c>
      <c r="D76" s="35" t="s">
        <v>26</v>
      </c>
      <c r="E76" s="37">
        <f>SUM(J73)+D75</f>
        <v>31012</v>
      </c>
      <c r="F76" s="103" t="s">
        <v>26</v>
      </c>
      <c r="G76" s="8"/>
      <c r="H76" s="8"/>
      <c r="I76" s="8"/>
      <c r="J76" s="8"/>
      <c r="K76" s="8"/>
      <c r="L76" s="8"/>
      <c r="M76" s="8"/>
      <c r="N76" s="8"/>
    </row>
    <row r="77" spans="1:20" ht="15.75" thickBot="1" x14ac:dyDescent="0.3">
      <c r="A77" s="104" t="s">
        <v>26</v>
      </c>
      <c r="B77" s="105" t="s">
        <v>26</v>
      </c>
      <c r="C77" s="105" t="s">
        <v>26</v>
      </c>
      <c r="D77" s="105" t="s">
        <v>26</v>
      </c>
      <c r="E77" s="106">
        <f>SUM(E25:E76)</f>
        <v>2747897.55</v>
      </c>
      <c r="F77" s="107" t="s">
        <v>26</v>
      </c>
      <c r="G77" s="8"/>
      <c r="H77" s="8"/>
      <c r="I77" s="8"/>
      <c r="J77" s="8"/>
      <c r="K77" s="8"/>
      <c r="L77" s="8"/>
      <c r="M77" s="8"/>
      <c r="N77" s="8"/>
    </row>
    <row r="78" spans="1:20" x14ac:dyDescent="0.25">
      <c r="F78" s="8"/>
      <c r="G78" s="8"/>
      <c r="H78" s="8"/>
      <c r="I78" s="8"/>
      <c r="J78" s="8"/>
      <c r="K78" s="8"/>
      <c r="L78" s="8"/>
      <c r="M78" s="8"/>
      <c r="N78" s="8"/>
    </row>
    <row r="79" spans="1:20" x14ac:dyDescent="0.25">
      <c r="F79" s="8"/>
      <c r="G79" s="8"/>
      <c r="H79" s="8"/>
      <c r="I79" s="8"/>
      <c r="J79" s="8"/>
      <c r="K79" s="8"/>
      <c r="L79" s="8"/>
      <c r="M79" s="8"/>
      <c r="N79" s="8"/>
    </row>
    <row r="80" spans="1:20" x14ac:dyDescent="0.25">
      <c r="F80" s="8"/>
      <c r="G80" s="8"/>
      <c r="H80" s="8"/>
      <c r="I80" s="8"/>
      <c r="J80" s="8"/>
      <c r="K80" s="8"/>
      <c r="L80" s="8"/>
      <c r="M80" s="8"/>
      <c r="N80" s="8"/>
    </row>
    <row r="81" spans="6:14" x14ac:dyDescent="0.25">
      <c r="F81" s="8"/>
      <c r="G81" s="8"/>
      <c r="H81" s="8"/>
      <c r="I81" s="8"/>
      <c r="J81" s="8"/>
      <c r="K81" s="8"/>
      <c r="L81" s="8"/>
      <c r="M81" s="8"/>
      <c r="N81" s="8"/>
    </row>
  </sheetData>
  <sheetProtection password="BE58" sheet="1" formatCells="0" formatColumns="0" formatRows="0" insertColumns="0" insertRows="0" insertHyperlinks="0" deleteColumns="0" deleteRows="0" sort="0" autoFilter="0" pivotTables="0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view="pageLayout" topLeftCell="A2" zoomScaleNormal="100" workbookViewId="0">
      <selection activeCell="F19" sqref="F19"/>
    </sheetView>
  </sheetViews>
  <sheetFormatPr defaultRowHeight="14.25" x14ac:dyDescent="0.2"/>
  <cols>
    <col min="1" max="1" width="6.85546875" style="21" customWidth="1"/>
    <col min="2" max="2" width="13.140625" style="21" customWidth="1"/>
    <col min="3" max="3" width="15.42578125" style="21" customWidth="1"/>
    <col min="4" max="4" width="28.42578125" style="21" customWidth="1"/>
    <col min="5" max="5" width="38.28515625" style="21" customWidth="1"/>
    <col min="6" max="6" width="14.28515625" style="21" bestFit="1" customWidth="1"/>
    <col min="7" max="7" width="9.140625" style="21"/>
    <col min="8" max="8" width="11.28515625" style="21" bestFit="1" customWidth="1"/>
    <col min="9" max="9" width="12.28515625" style="21" bestFit="1" customWidth="1"/>
    <col min="10" max="10" width="10.140625" style="21" bestFit="1" customWidth="1"/>
    <col min="11" max="16384" width="9.140625" style="21"/>
  </cols>
  <sheetData>
    <row r="1" spans="1:6" x14ac:dyDescent="0.2">
      <c r="A1" s="3" t="s">
        <v>4</v>
      </c>
      <c r="B1" s="3"/>
      <c r="C1" s="12"/>
      <c r="D1" s="12"/>
      <c r="E1" s="12"/>
      <c r="F1" s="12"/>
    </row>
    <row r="3" spans="1:6" x14ac:dyDescent="0.2">
      <c r="A3" s="3" t="s">
        <v>20</v>
      </c>
      <c r="B3" s="12"/>
      <c r="C3" s="12"/>
      <c r="D3" s="12"/>
      <c r="F3" s="12"/>
    </row>
    <row r="4" spans="1:6" x14ac:dyDescent="0.2">
      <c r="A4" s="12"/>
      <c r="B4" s="3"/>
      <c r="C4" s="12"/>
      <c r="D4" s="12"/>
      <c r="E4" s="12"/>
      <c r="F4" s="12"/>
    </row>
    <row r="5" spans="1:6" x14ac:dyDescent="0.2">
      <c r="A5" s="112" t="s">
        <v>50</v>
      </c>
      <c r="B5" s="112"/>
      <c r="C5" s="112"/>
      <c r="F5" s="12"/>
    </row>
    <row r="6" spans="1:6" ht="15" thickBot="1" x14ac:dyDescent="0.25">
      <c r="A6" s="12"/>
      <c r="B6" s="12"/>
      <c r="C6" s="12"/>
      <c r="D6" s="12"/>
      <c r="E6" s="12"/>
      <c r="F6" s="12"/>
    </row>
    <row r="7" spans="1:6" ht="51.75" thickBot="1" x14ac:dyDescent="0.25">
      <c r="A7" s="38" t="s">
        <v>0</v>
      </c>
      <c r="B7" s="39" t="s">
        <v>1</v>
      </c>
      <c r="C7" s="40" t="s">
        <v>2</v>
      </c>
      <c r="D7" s="39" t="s">
        <v>18</v>
      </c>
      <c r="E7" s="39" t="s">
        <v>32</v>
      </c>
      <c r="F7" s="41" t="s">
        <v>19</v>
      </c>
    </row>
    <row r="8" spans="1:6" x14ac:dyDescent="0.2">
      <c r="A8" s="38">
        <v>1</v>
      </c>
      <c r="B8" s="70">
        <v>43139</v>
      </c>
      <c r="C8" s="43">
        <v>160</v>
      </c>
      <c r="D8" s="42" t="s">
        <v>61</v>
      </c>
      <c r="E8" s="42" t="s">
        <v>51</v>
      </c>
      <c r="F8" s="44">
        <v>17027</v>
      </c>
    </row>
    <row r="9" spans="1:6" x14ac:dyDescent="0.2">
      <c r="A9" s="49">
        <v>2</v>
      </c>
      <c r="B9" s="71">
        <v>43132</v>
      </c>
      <c r="C9" s="47">
        <v>115</v>
      </c>
      <c r="D9" s="10" t="s">
        <v>52</v>
      </c>
      <c r="E9" s="10" t="s">
        <v>53</v>
      </c>
      <c r="F9" s="50">
        <v>218.6</v>
      </c>
    </row>
    <row r="10" spans="1:6" x14ac:dyDescent="0.2">
      <c r="A10" s="49">
        <v>3</v>
      </c>
      <c r="B10" s="71">
        <v>43132</v>
      </c>
      <c r="C10" s="45">
        <v>116</v>
      </c>
      <c r="D10" s="23" t="s">
        <v>54</v>
      </c>
      <c r="E10" s="23" t="s">
        <v>55</v>
      </c>
      <c r="F10" s="46">
        <v>1828.91</v>
      </c>
    </row>
    <row r="11" spans="1:6" x14ac:dyDescent="0.2">
      <c r="A11" s="49">
        <v>4</v>
      </c>
      <c r="B11" s="71">
        <v>43132</v>
      </c>
      <c r="C11" s="45">
        <v>117</v>
      </c>
      <c r="D11" s="23" t="s">
        <v>56</v>
      </c>
      <c r="E11" s="23" t="s">
        <v>57</v>
      </c>
      <c r="F11" s="46">
        <v>1697.08</v>
      </c>
    </row>
    <row r="12" spans="1:6" x14ac:dyDescent="0.2">
      <c r="A12" s="49">
        <v>5</v>
      </c>
      <c r="B12" s="71">
        <v>43132</v>
      </c>
      <c r="C12" s="45">
        <v>118</v>
      </c>
      <c r="D12" s="23" t="s">
        <v>52</v>
      </c>
      <c r="E12" s="23" t="s">
        <v>58</v>
      </c>
      <c r="F12" s="46">
        <v>12536.9</v>
      </c>
    </row>
    <row r="13" spans="1:6" x14ac:dyDescent="0.2">
      <c r="A13" s="49">
        <v>6</v>
      </c>
      <c r="B13" s="71">
        <v>43132</v>
      </c>
      <c r="C13" s="45">
        <v>119</v>
      </c>
      <c r="D13" s="23" t="s">
        <v>59</v>
      </c>
      <c r="E13" s="23" t="s">
        <v>60</v>
      </c>
      <c r="F13" s="46">
        <v>168.23</v>
      </c>
    </row>
    <row r="14" spans="1:6" x14ac:dyDescent="0.2">
      <c r="A14" s="49">
        <v>7</v>
      </c>
      <c r="B14" s="71">
        <v>43133</v>
      </c>
      <c r="C14" s="45">
        <v>122</v>
      </c>
      <c r="D14" s="23" t="s">
        <v>52</v>
      </c>
      <c r="E14" s="23" t="s">
        <v>62</v>
      </c>
      <c r="F14" s="46">
        <v>332.32</v>
      </c>
    </row>
    <row r="15" spans="1:6" x14ac:dyDescent="0.2">
      <c r="A15" s="49">
        <v>8</v>
      </c>
      <c r="B15" s="71">
        <v>43136</v>
      </c>
      <c r="C15" s="24">
        <v>124</v>
      </c>
      <c r="D15" s="23" t="s">
        <v>64</v>
      </c>
      <c r="E15" s="23" t="s">
        <v>65</v>
      </c>
      <c r="F15" s="25">
        <v>6069</v>
      </c>
    </row>
    <row r="16" spans="1:6" x14ac:dyDescent="0.2">
      <c r="A16" s="49">
        <v>9</v>
      </c>
      <c r="B16" s="71">
        <v>43136</v>
      </c>
      <c r="C16" s="24">
        <v>125</v>
      </c>
      <c r="D16" s="23" t="s">
        <v>66</v>
      </c>
      <c r="E16" s="1" t="s">
        <v>67</v>
      </c>
      <c r="F16" s="25">
        <v>2503.52</v>
      </c>
    </row>
    <row r="17" spans="1:7" x14ac:dyDescent="0.2">
      <c r="A17" s="49">
        <v>10</v>
      </c>
      <c r="B17" s="71">
        <v>43136</v>
      </c>
      <c r="C17" s="24">
        <v>126</v>
      </c>
      <c r="D17" s="23" t="s">
        <v>66</v>
      </c>
      <c r="E17" s="48" t="s">
        <v>68</v>
      </c>
      <c r="F17" s="25">
        <v>3323.13</v>
      </c>
    </row>
    <row r="18" spans="1:7" x14ac:dyDescent="0.2">
      <c r="A18" s="49">
        <v>11</v>
      </c>
      <c r="B18" s="71">
        <v>43136</v>
      </c>
      <c r="C18" s="24">
        <v>127</v>
      </c>
      <c r="D18" s="23" t="s">
        <v>69</v>
      </c>
      <c r="E18" s="48" t="s">
        <v>65</v>
      </c>
      <c r="F18" s="25">
        <v>1118.5999999999999</v>
      </c>
    </row>
    <row r="19" spans="1:7" x14ac:dyDescent="0.2">
      <c r="A19" s="49">
        <v>12</v>
      </c>
      <c r="B19" s="71">
        <v>43136</v>
      </c>
      <c r="C19" s="24">
        <v>128</v>
      </c>
      <c r="D19" s="23" t="s">
        <v>70</v>
      </c>
      <c r="E19" s="48" t="s">
        <v>71</v>
      </c>
      <c r="F19" s="25">
        <v>369.99</v>
      </c>
    </row>
    <row r="20" spans="1:7" x14ac:dyDescent="0.2">
      <c r="A20" s="49">
        <v>13</v>
      </c>
      <c r="B20" s="71">
        <v>43137</v>
      </c>
      <c r="C20" s="24">
        <v>129</v>
      </c>
      <c r="D20" s="23" t="s">
        <v>59</v>
      </c>
      <c r="E20" s="48" t="s">
        <v>60</v>
      </c>
      <c r="F20" s="25">
        <v>168.23</v>
      </c>
    </row>
    <row r="21" spans="1:7" x14ac:dyDescent="0.2">
      <c r="A21" s="49">
        <v>14</v>
      </c>
      <c r="B21" s="59">
        <v>43138</v>
      </c>
      <c r="C21" s="24">
        <v>130</v>
      </c>
      <c r="D21" s="23" t="s">
        <v>72</v>
      </c>
      <c r="E21" s="48" t="s">
        <v>73</v>
      </c>
      <c r="F21" s="25">
        <v>14279.98</v>
      </c>
    </row>
    <row r="22" spans="1:7" x14ac:dyDescent="0.2">
      <c r="A22" s="49">
        <v>15</v>
      </c>
      <c r="B22" s="59">
        <v>43138</v>
      </c>
      <c r="C22" s="24">
        <v>161</v>
      </c>
      <c r="D22" s="23" t="s">
        <v>74</v>
      </c>
      <c r="E22" s="48" t="s">
        <v>75</v>
      </c>
      <c r="F22" s="25">
        <v>32</v>
      </c>
    </row>
    <row r="23" spans="1:7" x14ac:dyDescent="0.2">
      <c r="A23" s="49">
        <v>16</v>
      </c>
      <c r="B23" s="59">
        <v>43138</v>
      </c>
      <c r="C23" s="24">
        <v>162</v>
      </c>
      <c r="D23" s="23" t="s">
        <v>74</v>
      </c>
      <c r="E23" s="48" t="s">
        <v>75</v>
      </c>
      <c r="F23" s="25">
        <v>64</v>
      </c>
    </row>
    <row r="24" spans="1:7" x14ac:dyDescent="0.2">
      <c r="A24" s="49">
        <v>17</v>
      </c>
      <c r="B24" s="59">
        <v>43138</v>
      </c>
      <c r="C24" s="24">
        <v>163</v>
      </c>
      <c r="D24" s="23" t="s">
        <v>76</v>
      </c>
      <c r="E24" s="48" t="s">
        <v>77</v>
      </c>
      <c r="F24" s="25">
        <v>17256.63</v>
      </c>
    </row>
    <row r="25" spans="1:7" x14ac:dyDescent="0.2">
      <c r="A25" s="49">
        <v>18</v>
      </c>
      <c r="B25" s="59">
        <v>43138</v>
      </c>
      <c r="C25" s="24">
        <v>164</v>
      </c>
      <c r="D25" s="23" t="s">
        <v>78</v>
      </c>
      <c r="E25" s="48" t="s">
        <v>79</v>
      </c>
      <c r="F25" s="25">
        <v>4879</v>
      </c>
    </row>
    <row r="26" spans="1:7" x14ac:dyDescent="0.2">
      <c r="A26" s="49">
        <v>19</v>
      </c>
      <c r="B26" s="59">
        <v>43138</v>
      </c>
      <c r="C26" s="24">
        <v>7</v>
      </c>
      <c r="D26" s="23" t="s">
        <v>156</v>
      </c>
      <c r="E26" s="48" t="s">
        <v>157</v>
      </c>
      <c r="F26" s="25">
        <v>700</v>
      </c>
    </row>
    <row r="27" spans="1:7" x14ac:dyDescent="0.2">
      <c r="A27" s="49">
        <v>20</v>
      </c>
      <c r="B27" s="59" t="s">
        <v>162</v>
      </c>
      <c r="C27" s="24">
        <v>27</v>
      </c>
      <c r="D27" s="23" t="s">
        <v>163</v>
      </c>
      <c r="E27" s="48" t="s">
        <v>160</v>
      </c>
      <c r="F27" s="25">
        <v>-3.7</v>
      </c>
    </row>
    <row r="28" spans="1:7" x14ac:dyDescent="0.2">
      <c r="A28" s="49">
        <v>21</v>
      </c>
      <c r="B28" s="59">
        <v>43139</v>
      </c>
      <c r="C28" s="24">
        <v>165</v>
      </c>
      <c r="D28" s="23" t="s">
        <v>80</v>
      </c>
      <c r="E28" s="48" t="s">
        <v>81</v>
      </c>
      <c r="F28" s="25">
        <v>11067</v>
      </c>
    </row>
    <row r="29" spans="1:7" x14ac:dyDescent="0.2">
      <c r="A29" s="49">
        <v>22</v>
      </c>
      <c r="B29" s="59">
        <v>43138</v>
      </c>
      <c r="C29" s="24">
        <v>166</v>
      </c>
      <c r="D29" s="23" t="s">
        <v>82</v>
      </c>
      <c r="E29" s="48" t="s">
        <v>83</v>
      </c>
      <c r="F29" s="25">
        <v>1173.3399999999999</v>
      </c>
    </row>
    <row r="30" spans="1:7" x14ac:dyDescent="0.2">
      <c r="A30" s="49">
        <v>23</v>
      </c>
      <c r="B30" s="59">
        <v>43138</v>
      </c>
      <c r="C30" s="24">
        <v>167</v>
      </c>
      <c r="D30" s="23" t="s">
        <v>84</v>
      </c>
      <c r="E30" s="48" t="s">
        <v>85</v>
      </c>
      <c r="F30" s="25">
        <v>2010.17</v>
      </c>
      <c r="G30" s="62"/>
    </row>
    <row r="31" spans="1:7" x14ac:dyDescent="0.2">
      <c r="A31" s="49">
        <v>24</v>
      </c>
      <c r="B31" s="59" t="s">
        <v>132</v>
      </c>
      <c r="C31" s="24">
        <v>8</v>
      </c>
      <c r="D31" s="23" t="s">
        <v>156</v>
      </c>
      <c r="E31" s="48" t="s">
        <v>157</v>
      </c>
      <c r="F31" s="25">
        <v>351</v>
      </c>
      <c r="G31" s="62"/>
    </row>
    <row r="32" spans="1:7" x14ac:dyDescent="0.2">
      <c r="A32" s="49">
        <v>25</v>
      </c>
      <c r="B32" s="59">
        <v>43140</v>
      </c>
      <c r="C32" s="24">
        <v>169</v>
      </c>
      <c r="D32" s="23" t="s">
        <v>86</v>
      </c>
      <c r="E32" s="48" t="s">
        <v>87</v>
      </c>
      <c r="F32" s="25">
        <v>1071</v>
      </c>
    </row>
    <row r="33" spans="1:6" x14ac:dyDescent="0.2">
      <c r="A33" s="49">
        <v>26</v>
      </c>
      <c r="B33" s="71">
        <v>43140</v>
      </c>
      <c r="C33" s="11">
        <v>170</v>
      </c>
      <c r="D33" s="10" t="s">
        <v>88</v>
      </c>
      <c r="E33" s="1" t="s">
        <v>89</v>
      </c>
      <c r="F33" s="72">
        <v>663.43</v>
      </c>
    </row>
    <row r="34" spans="1:6" x14ac:dyDescent="0.2">
      <c r="A34" s="49">
        <v>27</v>
      </c>
      <c r="B34" s="59">
        <v>43140</v>
      </c>
      <c r="C34" s="24">
        <v>171</v>
      </c>
      <c r="D34" s="23" t="s">
        <v>90</v>
      </c>
      <c r="E34" s="48" t="s">
        <v>91</v>
      </c>
      <c r="F34" s="25">
        <v>2320.5</v>
      </c>
    </row>
    <row r="35" spans="1:6" x14ac:dyDescent="0.2">
      <c r="A35" s="49">
        <v>28</v>
      </c>
      <c r="B35" s="71">
        <v>43140</v>
      </c>
      <c r="C35" s="11">
        <v>172</v>
      </c>
      <c r="D35" s="10" t="s">
        <v>74</v>
      </c>
      <c r="E35" s="1" t="s">
        <v>75</v>
      </c>
      <c r="F35" s="72">
        <v>64</v>
      </c>
    </row>
    <row r="36" spans="1:6" x14ac:dyDescent="0.2">
      <c r="A36" s="49">
        <v>29</v>
      </c>
      <c r="B36" s="71">
        <v>43140</v>
      </c>
      <c r="C36" s="11">
        <v>173</v>
      </c>
      <c r="D36" s="10" t="s">
        <v>92</v>
      </c>
      <c r="E36" s="1" t="s">
        <v>93</v>
      </c>
      <c r="F36" s="72">
        <v>709.24</v>
      </c>
    </row>
    <row r="37" spans="1:6" x14ac:dyDescent="0.2">
      <c r="A37" s="49">
        <v>30</v>
      </c>
      <c r="B37" s="59">
        <v>43143</v>
      </c>
      <c r="C37" s="24">
        <v>181</v>
      </c>
      <c r="D37" s="23" t="s">
        <v>97</v>
      </c>
      <c r="E37" s="48" t="s">
        <v>55</v>
      </c>
      <c r="F37" s="25">
        <v>2405.41</v>
      </c>
    </row>
    <row r="38" spans="1:6" x14ac:dyDescent="0.2">
      <c r="A38" s="49">
        <v>31</v>
      </c>
      <c r="B38" s="59">
        <v>43436</v>
      </c>
      <c r="C38" s="24">
        <v>178</v>
      </c>
      <c r="D38" s="23" t="s">
        <v>150</v>
      </c>
      <c r="E38" s="48" t="s">
        <v>149</v>
      </c>
      <c r="F38" s="25">
        <v>258</v>
      </c>
    </row>
    <row r="39" spans="1:6" x14ac:dyDescent="0.2">
      <c r="A39" s="49">
        <v>32</v>
      </c>
      <c r="B39" s="59">
        <v>43436</v>
      </c>
      <c r="C39" s="24">
        <v>179</v>
      </c>
      <c r="D39" s="23" t="s">
        <v>150</v>
      </c>
      <c r="E39" s="48" t="s">
        <v>149</v>
      </c>
      <c r="F39" s="25">
        <v>258</v>
      </c>
    </row>
    <row r="40" spans="1:6" x14ac:dyDescent="0.2">
      <c r="A40" s="49">
        <v>33</v>
      </c>
      <c r="B40" s="59" t="s">
        <v>158</v>
      </c>
      <c r="C40" s="24">
        <v>10</v>
      </c>
      <c r="D40" s="23" t="s">
        <v>156</v>
      </c>
      <c r="E40" s="48" t="s">
        <v>157</v>
      </c>
      <c r="F40" s="25">
        <v>810</v>
      </c>
    </row>
    <row r="41" spans="1:6" x14ac:dyDescent="0.2">
      <c r="A41" s="49">
        <v>34</v>
      </c>
      <c r="B41" s="59" t="s">
        <v>155</v>
      </c>
      <c r="C41" s="24">
        <v>11</v>
      </c>
      <c r="D41" s="23" t="s">
        <v>156</v>
      </c>
      <c r="E41" s="48" t="s">
        <v>157</v>
      </c>
      <c r="F41" s="25">
        <v>52.8</v>
      </c>
    </row>
    <row r="42" spans="1:6" x14ac:dyDescent="0.2">
      <c r="A42" s="49">
        <v>35</v>
      </c>
      <c r="B42" s="59" t="s">
        <v>155</v>
      </c>
      <c r="C42" s="24">
        <v>183</v>
      </c>
      <c r="D42" s="23" t="s">
        <v>98</v>
      </c>
      <c r="E42" s="48" t="s">
        <v>99</v>
      </c>
      <c r="F42" s="25">
        <v>306</v>
      </c>
    </row>
    <row r="43" spans="1:6" x14ac:dyDescent="0.2">
      <c r="A43" s="49">
        <v>36</v>
      </c>
      <c r="B43" s="59">
        <v>43145</v>
      </c>
      <c r="C43" s="24">
        <v>183</v>
      </c>
      <c r="D43" s="23" t="s">
        <v>98</v>
      </c>
      <c r="E43" s="48" t="s">
        <v>99</v>
      </c>
      <c r="F43" s="25">
        <v>289.98</v>
      </c>
    </row>
    <row r="44" spans="1:6" x14ac:dyDescent="0.2">
      <c r="A44" s="49">
        <v>37</v>
      </c>
      <c r="B44" s="59">
        <v>43145</v>
      </c>
      <c r="C44" s="24">
        <v>184</v>
      </c>
      <c r="D44" s="23" t="s">
        <v>100</v>
      </c>
      <c r="E44" s="48" t="s">
        <v>101</v>
      </c>
      <c r="F44" s="25">
        <v>44.03</v>
      </c>
    </row>
    <row r="45" spans="1:6" x14ac:dyDescent="0.2">
      <c r="A45" s="49">
        <v>38</v>
      </c>
      <c r="B45" s="59">
        <v>43146</v>
      </c>
      <c r="C45" s="24">
        <v>191</v>
      </c>
      <c r="D45" s="23" t="s">
        <v>102</v>
      </c>
      <c r="E45" s="48" t="s">
        <v>103</v>
      </c>
      <c r="F45" s="25">
        <v>743.99</v>
      </c>
    </row>
    <row r="46" spans="1:6" x14ac:dyDescent="0.2">
      <c r="A46" s="49">
        <v>39</v>
      </c>
      <c r="B46" s="59" t="s">
        <v>153</v>
      </c>
      <c r="C46" s="24">
        <v>34</v>
      </c>
      <c r="D46" s="23" t="s">
        <v>26</v>
      </c>
      <c r="E46" s="48" t="s">
        <v>154</v>
      </c>
      <c r="F46" s="25">
        <v>-19.87</v>
      </c>
    </row>
    <row r="47" spans="1:6" x14ac:dyDescent="0.2">
      <c r="A47" s="49">
        <v>40</v>
      </c>
      <c r="B47" s="59" t="s">
        <v>161</v>
      </c>
      <c r="C47" s="24">
        <v>12</v>
      </c>
      <c r="D47" s="23" t="s">
        <v>156</v>
      </c>
      <c r="E47" s="48" t="s">
        <v>157</v>
      </c>
      <c r="F47" s="25">
        <v>200</v>
      </c>
    </row>
    <row r="48" spans="1:6" x14ac:dyDescent="0.2">
      <c r="A48" s="49">
        <v>41</v>
      </c>
      <c r="B48" s="59">
        <v>43151</v>
      </c>
      <c r="C48" s="24">
        <v>194</v>
      </c>
      <c r="D48" s="23" t="s">
        <v>152</v>
      </c>
      <c r="E48" s="48" t="s">
        <v>151</v>
      </c>
      <c r="F48" s="25">
        <v>7000</v>
      </c>
    </row>
    <row r="49" spans="1:10" x14ac:dyDescent="0.2">
      <c r="A49" s="49">
        <v>42</v>
      </c>
      <c r="B49" s="59">
        <v>43151</v>
      </c>
      <c r="C49" s="24">
        <v>195</v>
      </c>
      <c r="D49" s="23" t="s">
        <v>104</v>
      </c>
      <c r="E49" s="48" t="s">
        <v>105</v>
      </c>
      <c r="F49" s="25">
        <v>1618.4</v>
      </c>
    </row>
    <row r="50" spans="1:10" x14ac:dyDescent="0.2">
      <c r="A50" s="49">
        <v>43</v>
      </c>
      <c r="B50" s="59">
        <v>43151</v>
      </c>
      <c r="C50" s="24">
        <v>196</v>
      </c>
      <c r="D50" s="23" t="s">
        <v>104</v>
      </c>
      <c r="E50" s="48" t="s">
        <v>106</v>
      </c>
      <c r="F50" s="25">
        <v>101.3</v>
      </c>
    </row>
    <row r="51" spans="1:10" x14ac:dyDescent="0.2">
      <c r="A51" s="49">
        <v>44</v>
      </c>
      <c r="B51" s="59">
        <v>43151</v>
      </c>
      <c r="C51" s="24">
        <v>197</v>
      </c>
      <c r="D51" s="23" t="s">
        <v>74</v>
      </c>
      <c r="E51" s="48" t="s">
        <v>107</v>
      </c>
      <c r="F51" s="25">
        <v>5863.86</v>
      </c>
    </row>
    <row r="52" spans="1:10" x14ac:dyDescent="0.2">
      <c r="A52" s="49">
        <v>45</v>
      </c>
      <c r="B52" s="59">
        <v>43151</v>
      </c>
      <c r="C52" s="24">
        <v>198</v>
      </c>
      <c r="D52" s="23" t="s">
        <v>74</v>
      </c>
      <c r="E52" s="48" t="s">
        <v>75</v>
      </c>
      <c r="F52" s="25">
        <v>32</v>
      </c>
    </row>
    <row r="53" spans="1:10" x14ac:dyDescent="0.2">
      <c r="A53" s="49">
        <v>46</v>
      </c>
      <c r="B53" s="59">
        <v>43151</v>
      </c>
      <c r="C53" s="24">
        <v>199</v>
      </c>
      <c r="D53" s="23" t="s">
        <v>74</v>
      </c>
      <c r="E53" s="48" t="s">
        <v>75</v>
      </c>
      <c r="F53" s="25">
        <v>32</v>
      </c>
    </row>
    <row r="54" spans="1:10" x14ac:dyDescent="0.2">
      <c r="A54" s="49">
        <v>47</v>
      </c>
      <c r="B54" s="59">
        <v>43151</v>
      </c>
      <c r="C54" s="24">
        <v>200</v>
      </c>
      <c r="D54" s="23" t="s">
        <v>72</v>
      </c>
      <c r="E54" s="48" t="s">
        <v>108</v>
      </c>
      <c r="F54" s="25">
        <v>13305.11</v>
      </c>
      <c r="G54" s="62"/>
    </row>
    <row r="55" spans="1:10" x14ac:dyDescent="0.2">
      <c r="A55" s="49">
        <v>48</v>
      </c>
      <c r="B55" s="59">
        <v>43151</v>
      </c>
      <c r="C55" s="24">
        <v>201</v>
      </c>
      <c r="D55" s="23" t="s">
        <v>72</v>
      </c>
      <c r="E55" s="48" t="s">
        <v>109</v>
      </c>
      <c r="F55" s="25">
        <v>14301.03</v>
      </c>
    </row>
    <row r="56" spans="1:10" x14ac:dyDescent="0.2">
      <c r="A56" s="49">
        <v>49</v>
      </c>
      <c r="B56" s="59">
        <v>43151</v>
      </c>
      <c r="C56" s="24">
        <v>202</v>
      </c>
      <c r="D56" s="23" t="s">
        <v>110</v>
      </c>
      <c r="E56" s="48" t="s">
        <v>111</v>
      </c>
      <c r="F56" s="25">
        <v>1464</v>
      </c>
    </row>
    <row r="57" spans="1:10" x14ac:dyDescent="0.2">
      <c r="A57" s="49">
        <v>50</v>
      </c>
      <c r="B57" s="59">
        <v>43151</v>
      </c>
      <c r="C57" s="24">
        <v>203</v>
      </c>
      <c r="D57" s="23" t="s">
        <v>112</v>
      </c>
      <c r="E57" s="48" t="s">
        <v>113</v>
      </c>
      <c r="F57" s="25">
        <v>25529.77</v>
      </c>
    </row>
    <row r="58" spans="1:10" x14ac:dyDescent="0.2">
      <c r="A58" s="49">
        <v>51</v>
      </c>
      <c r="B58" s="59">
        <v>43151</v>
      </c>
      <c r="C58" s="24">
        <v>204</v>
      </c>
      <c r="D58" s="23" t="s">
        <v>74</v>
      </c>
      <c r="E58" s="48" t="s">
        <v>114</v>
      </c>
      <c r="F58" s="25">
        <v>5611.67</v>
      </c>
    </row>
    <row r="59" spans="1:10" x14ac:dyDescent="0.2">
      <c r="A59" s="49">
        <v>52</v>
      </c>
      <c r="B59" s="59">
        <v>43151</v>
      </c>
      <c r="C59" s="24">
        <v>205</v>
      </c>
      <c r="D59" s="23" t="s">
        <v>74</v>
      </c>
      <c r="E59" s="48" t="s">
        <v>115</v>
      </c>
      <c r="F59" s="25">
        <v>0.3</v>
      </c>
    </row>
    <row r="60" spans="1:10" x14ac:dyDescent="0.2">
      <c r="A60" s="49">
        <v>53</v>
      </c>
      <c r="B60" s="59">
        <v>43151</v>
      </c>
      <c r="C60" s="24">
        <v>206</v>
      </c>
      <c r="D60" s="23" t="s">
        <v>102</v>
      </c>
      <c r="E60" s="48" t="s">
        <v>103</v>
      </c>
      <c r="F60" s="25">
        <v>289.33</v>
      </c>
    </row>
    <row r="61" spans="1:10" x14ac:dyDescent="0.2">
      <c r="A61" s="49">
        <v>54</v>
      </c>
      <c r="B61" s="59">
        <v>43151</v>
      </c>
      <c r="C61" s="24">
        <v>207</v>
      </c>
      <c r="D61" s="23" t="s">
        <v>74</v>
      </c>
      <c r="E61" s="48" t="s">
        <v>75</v>
      </c>
      <c r="F61" s="25">
        <v>78</v>
      </c>
    </row>
    <row r="62" spans="1:10" x14ac:dyDescent="0.2">
      <c r="A62" s="49">
        <v>55</v>
      </c>
      <c r="B62" s="59">
        <v>43151</v>
      </c>
      <c r="C62" s="24">
        <v>208</v>
      </c>
      <c r="D62" s="23" t="s">
        <v>74</v>
      </c>
      <c r="E62" s="48" t="s">
        <v>75</v>
      </c>
      <c r="F62" s="25">
        <v>96</v>
      </c>
      <c r="H62" s="27"/>
    </row>
    <row r="63" spans="1:10" x14ac:dyDescent="0.2">
      <c r="A63" s="49">
        <v>56</v>
      </c>
      <c r="B63" s="59">
        <v>43151</v>
      </c>
      <c r="C63" s="24">
        <v>209</v>
      </c>
      <c r="D63" s="23" t="s">
        <v>116</v>
      </c>
      <c r="E63" s="48" t="s">
        <v>117</v>
      </c>
      <c r="F63" s="25">
        <v>1640</v>
      </c>
    </row>
    <row r="64" spans="1:10" x14ac:dyDescent="0.2">
      <c r="A64" s="49">
        <v>57</v>
      </c>
      <c r="B64" s="59">
        <v>43151</v>
      </c>
      <c r="C64" s="24">
        <v>210</v>
      </c>
      <c r="D64" s="23" t="s">
        <v>116</v>
      </c>
      <c r="E64" s="23" t="s">
        <v>118</v>
      </c>
      <c r="F64" s="25">
        <v>2160</v>
      </c>
      <c r="H64" s="27"/>
      <c r="J64" s="27"/>
    </row>
    <row r="65" spans="1:13" x14ac:dyDescent="0.2">
      <c r="A65" s="49">
        <v>58</v>
      </c>
      <c r="B65" s="59" t="s">
        <v>159</v>
      </c>
      <c r="C65" s="24">
        <v>13</v>
      </c>
      <c r="D65" s="23" t="s">
        <v>156</v>
      </c>
      <c r="E65" s="23" t="s">
        <v>157</v>
      </c>
      <c r="F65" s="25">
        <v>41.5</v>
      </c>
      <c r="H65" s="27"/>
    </row>
    <row r="66" spans="1:13" x14ac:dyDescent="0.2">
      <c r="A66" s="49">
        <v>59</v>
      </c>
      <c r="B66" s="59">
        <v>43154</v>
      </c>
      <c r="C66" s="24">
        <v>213</v>
      </c>
      <c r="D66" s="23" t="s">
        <v>74</v>
      </c>
      <c r="E66" s="23" t="s">
        <v>75</v>
      </c>
      <c r="F66" s="25">
        <v>32</v>
      </c>
    </row>
    <row r="67" spans="1:13" x14ac:dyDescent="0.2">
      <c r="A67" s="49">
        <v>60</v>
      </c>
      <c r="B67" s="59">
        <v>43154</v>
      </c>
      <c r="C67" s="24">
        <v>214</v>
      </c>
      <c r="D67" s="23" t="s">
        <v>74</v>
      </c>
      <c r="E67" s="23" t="s">
        <v>75</v>
      </c>
      <c r="F67" s="25">
        <v>78</v>
      </c>
    </row>
    <row r="68" spans="1:13" x14ac:dyDescent="0.2">
      <c r="A68" s="49">
        <v>61</v>
      </c>
      <c r="B68" s="71">
        <v>43154</v>
      </c>
      <c r="C68" s="11">
        <v>215</v>
      </c>
      <c r="D68" s="10" t="s">
        <v>119</v>
      </c>
      <c r="E68" s="10" t="s">
        <v>120</v>
      </c>
      <c r="F68" s="72">
        <v>1338.75</v>
      </c>
      <c r="I68" s="27"/>
    </row>
    <row r="69" spans="1:13" x14ac:dyDescent="0.2">
      <c r="A69" s="49">
        <v>62</v>
      </c>
      <c r="B69" s="71">
        <v>43154</v>
      </c>
      <c r="C69" s="11">
        <v>216</v>
      </c>
      <c r="D69" s="10" t="s">
        <v>52</v>
      </c>
      <c r="E69" s="10" t="s">
        <v>121</v>
      </c>
      <c r="F69" s="72">
        <v>235.62</v>
      </c>
      <c r="I69" s="27"/>
    </row>
    <row r="70" spans="1:13" x14ac:dyDescent="0.2">
      <c r="A70" s="49">
        <v>63</v>
      </c>
      <c r="B70" s="59">
        <v>43154</v>
      </c>
      <c r="C70" s="24">
        <v>217</v>
      </c>
      <c r="D70" s="23" t="s">
        <v>122</v>
      </c>
      <c r="E70" s="48" t="s">
        <v>123</v>
      </c>
      <c r="F70" s="25">
        <v>11200</v>
      </c>
    </row>
    <row r="71" spans="1:13" x14ac:dyDescent="0.2">
      <c r="A71" s="49">
        <v>64</v>
      </c>
      <c r="B71" s="59" t="s">
        <v>164</v>
      </c>
      <c r="C71" s="24">
        <v>42</v>
      </c>
      <c r="D71" s="23" t="s">
        <v>163</v>
      </c>
      <c r="E71" s="48" t="s">
        <v>160</v>
      </c>
      <c r="F71" s="25">
        <v>-244.8</v>
      </c>
    </row>
    <row r="72" spans="1:13" x14ac:dyDescent="0.2">
      <c r="A72" s="49"/>
      <c r="B72" s="59" t="s">
        <v>164</v>
      </c>
      <c r="C72" s="24">
        <v>14</v>
      </c>
      <c r="D72" s="23" t="s">
        <v>156</v>
      </c>
      <c r="E72" s="48" t="s">
        <v>157</v>
      </c>
      <c r="F72" s="25">
        <v>434</v>
      </c>
    </row>
    <row r="73" spans="1:13" x14ac:dyDescent="0.2">
      <c r="A73" s="49"/>
      <c r="B73" s="59">
        <v>43159</v>
      </c>
      <c r="C73" s="24">
        <v>15</v>
      </c>
      <c r="D73" s="23" t="s">
        <v>156</v>
      </c>
      <c r="E73" s="48" t="s">
        <v>157</v>
      </c>
      <c r="F73" s="25">
        <v>1849.26</v>
      </c>
    </row>
    <row r="74" spans="1:13" x14ac:dyDescent="0.2">
      <c r="A74" s="49">
        <v>65</v>
      </c>
      <c r="B74" s="59">
        <v>43159</v>
      </c>
      <c r="C74" s="24">
        <v>220</v>
      </c>
      <c r="D74" s="23" t="s">
        <v>124</v>
      </c>
      <c r="E74" s="48" t="s">
        <v>125</v>
      </c>
      <c r="F74" s="25">
        <v>757.88</v>
      </c>
    </row>
    <row r="75" spans="1:13" x14ac:dyDescent="0.2">
      <c r="A75" s="49">
        <v>66</v>
      </c>
      <c r="B75" s="59">
        <v>43159</v>
      </c>
      <c r="C75" s="24">
        <v>221</v>
      </c>
      <c r="D75" s="23" t="s">
        <v>126</v>
      </c>
      <c r="E75" s="48" t="s">
        <v>127</v>
      </c>
      <c r="F75" s="25">
        <v>1613.52</v>
      </c>
    </row>
    <row r="76" spans="1:13" x14ac:dyDescent="0.2">
      <c r="A76" s="49">
        <v>67</v>
      </c>
      <c r="B76" s="71">
        <v>43159</v>
      </c>
      <c r="C76" s="11">
        <v>223</v>
      </c>
      <c r="D76" s="10" t="s">
        <v>110</v>
      </c>
      <c r="E76" s="1" t="s">
        <v>128</v>
      </c>
      <c r="F76" s="72">
        <v>1494</v>
      </c>
    </row>
    <row r="77" spans="1:13" x14ac:dyDescent="0.2">
      <c r="A77" s="49">
        <v>68</v>
      </c>
      <c r="B77" s="108" t="s">
        <v>26</v>
      </c>
      <c r="C77" s="108" t="s">
        <v>26</v>
      </c>
      <c r="D77" s="108" t="s">
        <v>26</v>
      </c>
      <c r="E77" s="1" t="s">
        <v>165</v>
      </c>
      <c r="F77" s="72"/>
    </row>
    <row r="78" spans="1:13" x14ac:dyDescent="0.2">
      <c r="A78" s="49">
        <v>69</v>
      </c>
      <c r="B78" s="108" t="s">
        <v>26</v>
      </c>
      <c r="C78" s="108" t="s">
        <v>26</v>
      </c>
      <c r="D78" s="108" t="s">
        <v>26</v>
      </c>
      <c r="E78" s="1" t="s">
        <v>147</v>
      </c>
      <c r="F78" s="72">
        <v>2099.9</v>
      </c>
    </row>
    <row r="79" spans="1:13" x14ac:dyDescent="0.2">
      <c r="A79" s="49">
        <v>70</v>
      </c>
      <c r="B79" s="108" t="s">
        <v>26</v>
      </c>
      <c r="C79" s="108" t="s">
        <v>26</v>
      </c>
      <c r="D79" s="108" t="s">
        <v>26</v>
      </c>
      <c r="E79" s="1" t="s">
        <v>148</v>
      </c>
      <c r="F79" s="72">
        <v>1073.18</v>
      </c>
    </row>
    <row r="80" spans="1:13" ht="15.75" customHeight="1" thickBot="1" x14ac:dyDescent="0.25">
      <c r="A80" s="109" t="s">
        <v>129</v>
      </c>
      <c r="B80" s="110"/>
      <c r="C80" s="110"/>
      <c r="D80" s="110"/>
      <c r="E80" s="111"/>
      <c r="F80" s="26">
        <f>SUM(F8:F79)</f>
        <v>210473.01999999996</v>
      </c>
      <c r="J80" s="27"/>
      <c r="K80" s="27"/>
      <c r="L80" s="27"/>
      <c r="M80" s="27"/>
    </row>
    <row r="82" spans="6:15" x14ac:dyDescent="0.2">
      <c r="F82" s="27"/>
      <c r="G82" s="27"/>
      <c r="H82" s="27"/>
      <c r="I82" s="27"/>
      <c r="J82" s="27"/>
      <c r="K82" s="27"/>
      <c r="L82" s="27"/>
      <c r="M82" s="27"/>
      <c r="N82" s="27"/>
      <c r="O82" s="27"/>
    </row>
    <row r="83" spans="6:15" x14ac:dyDescent="0.2">
      <c r="F83" s="27"/>
      <c r="G83" s="27"/>
      <c r="H83" s="27"/>
      <c r="I83" s="27"/>
      <c r="J83" s="27"/>
      <c r="K83" s="27"/>
      <c r="L83" s="27"/>
      <c r="M83" s="27"/>
      <c r="N83" s="27"/>
      <c r="O83" s="27"/>
    </row>
    <row r="84" spans="6:15" x14ac:dyDescent="0.2">
      <c r="F84" s="27"/>
      <c r="G84" s="27"/>
      <c r="H84" s="27"/>
      <c r="I84" s="27"/>
      <c r="J84" s="27"/>
      <c r="K84" s="27"/>
      <c r="L84" s="27"/>
      <c r="M84" s="27"/>
      <c r="N84" s="27"/>
      <c r="O84" s="27"/>
    </row>
    <row r="85" spans="6:15" x14ac:dyDescent="0.2">
      <c r="F85" s="28"/>
      <c r="G85" s="27"/>
      <c r="H85" s="27"/>
      <c r="I85" s="27"/>
      <c r="J85" s="27"/>
      <c r="K85" s="27"/>
      <c r="L85" s="27"/>
      <c r="M85" s="27"/>
      <c r="N85" s="27"/>
      <c r="O85" s="27"/>
    </row>
    <row r="86" spans="6:15" x14ac:dyDescent="0.2">
      <c r="F86" s="27"/>
      <c r="G86" s="27"/>
      <c r="H86" s="27"/>
      <c r="I86" s="27"/>
      <c r="J86" s="27"/>
      <c r="K86" s="27"/>
      <c r="L86" s="27"/>
      <c r="M86" s="27"/>
      <c r="N86" s="27"/>
      <c r="O86" s="27"/>
    </row>
  </sheetData>
  <sheetProtection password="BE58" sheet="1" formatCells="0" formatColumns="0" formatRows="0" insertColumns="0" insertRows="0" insertHyperlinks="0" deleteColumns="0" deleteRows="0" sort="0" autoFilter="0" pivotTables="0"/>
  <mergeCells count="2">
    <mergeCell ref="A80:E80"/>
    <mergeCell ref="A5:C5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D19" sqref="D19"/>
    </sheetView>
  </sheetViews>
  <sheetFormatPr defaultRowHeight="12.75" x14ac:dyDescent="0.2"/>
  <cols>
    <col min="1" max="1" width="10.28515625" style="17" customWidth="1"/>
    <col min="2" max="2" width="13.85546875" style="17" customWidth="1"/>
    <col min="3" max="3" width="29" style="17" bestFit="1" customWidth="1"/>
    <col min="4" max="4" width="31.28515625" style="17" bestFit="1" customWidth="1"/>
    <col min="5" max="5" width="14.7109375" style="17" customWidth="1"/>
    <col min="6" max="16384" width="9.140625" style="17"/>
  </cols>
  <sheetData>
    <row r="1" spans="1:5" x14ac:dyDescent="0.2">
      <c r="A1" s="3" t="s">
        <v>4</v>
      </c>
      <c r="B1" s="3"/>
      <c r="C1" s="3"/>
      <c r="D1" s="12"/>
      <c r="E1" s="12"/>
    </row>
    <row r="3" spans="1:5" x14ac:dyDescent="0.2">
      <c r="A3" s="3" t="s">
        <v>21</v>
      </c>
      <c r="D3" s="12"/>
      <c r="E3" s="12"/>
    </row>
    <row r="4" spans="1:5" x14ac:dyDescent="0.2">
      <c r="A4" s="12"/>
      <c r="B4" s="3"/>
      <c r="C4" s="3"/>
      <c r="D4" s="12"/>
      <c r="E4" s="12"/>
    </row>
    <row r="5" spans="1:5" x14ac:dyDescent="0.2">
      <c r="A5" s="7" t="s">
        <v>5</v>
      </c>
      <c r="B5" s="3" t="s">
        <v>49</v>
      </c>
      <c r="C5" s="3"/>
      <c r="D5" s="12"/>
      <c r="E5" s="12"/>
    </row>
    <row r="6" spans="1:5" ht="13.5" thickBot="1" x14ac:dyDescent="0.25">
      <c r="A6" s="12"/>
      <c r="B6" s="12"/>
      <c r="C6" s="12"/>
      <c r="D6" s="12"/>
      <c r="E6" s="12"/>
    </row>
    <row r="7" spans="1:5" x14ac:dyDescent="0.2">
      <c r="A7" s="75" t="s">
        <v>22</v>
      </c>
      <c r="B7" s="76" t="s">
        <v>23</v>
      </c>
      <c r="C7" s="76" t="s">
        <v>25</v>
      </c>
      <c r="D7" s="76" t="s">
        <v>24</v>
      </c>
      <c r="E7" s="4" t="s">
        <v>19</v>
      </c>
    </row>
    <row r="8" spans="1:5" x14ac:dyDescent="0.2">
      <c r="A8" s="77" t="s">
        <v>130</v>
      </c>
      <c r="B8" s="11">
        <v>180</v>
      </c>
      <c r="C8" s="10" t="s">
        <v>96</v>
      </c>
      <c r="D8" s="10" t="s">
        <v>131</v>
      </c>
      <c r="E8" s="6">
        <v>15196</v>
      </c>
    </row>
    <row r="9" spans="1:5" x14ac:dyDescent="0.2">
      <c r="A9" s="78" t="s">
        <v>132</v>
      </c>
      <c r="B9" s="24">
        <v>174</v>
      </c>
      <c r="C9" s="23" t="s">
        <v>94</v>
      </c>
      <c r="D9" s="48" t="s">
        <v>95</v>
      </c>
      <c r="E9" s="61">
        <v>76136.2</v>
      </c>
    </row>
    <row r="10" spans="1:5" ht="13.5" thickBot="1" x14ac:dyDescent="0.25">
      <c r="A10" s="13"/>
      <c r="B10" s="14"/>
      <c r="C10" s="16"/>
      <c r="D10" s="15"/>
      <c r="E10" s="5">
        <f>SUM(E8:E9)</f>
        <v>91332.2</v>
      </c>
    </row>
    <row r="18" spans="1:1" ht="15" x14ac:dyDescent="0.2">
      <c r="A18" s="20"/>
    </row>
    <row r="19" spans="1:1" ht="15" x14ac:dyDescent="0.2">
      <c r="A19" s="20"/>
    </row>
    <row r="20" spans="1:1" ht="15" x14ac:dyDescent="0.2">
      <c r="A20" s="20"/>
    </row>
    <row r="21" spans="1:1" ht="15" x14ac:dyDescent="0.2">
      <c r="A21" s="20"/>
    </row>
  </sheetData>
  <sheetProtection password="BE58" sheet="1"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personal </vt:lpstr>
      <vt:lpstr>materiale</vt:lpstr>
      <vt:lpstr>investitii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Silvia Nedelcu</cp:lastModifiedBy>
  <cp:lastPrinted>2017-11-21T06:45:58Z</cp:lastPrinted>
  <dcterms:created xsi:type="dcterms:W3CDTF">2017-08-28T11:49:35Z</dcterms:created>
  <dcterms:modified xsi:type="dcterms:W3CDTF">2020-05-06T10:56:08Z</dcterms:modified>
</cp:coreProperties>
</file>