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27795" windowHeight="11895" activeTab="3"/>
  </bookViews>
  <sheets>
    <sheet name="transferuri curente" sheetId="6" r:id="rId1"/>
    <sheet name="personal " sheetId="5" r:id="rId2"/>
    <sheet name="materiale" sheetId="2" r:id="rId3"/>
    <sheet name="investitii" sheetId="4" r:id="rId4"/>
  </sheets>
  <calcPr calcId="145621"/>
</workbook>
</file>

<file path=xl/calcChain.xml><?xml version="1.0" encoding="utf-8"?>
<calcChain xmlns="http://schemas.openxmlformats.org/spreadsheetml/2006/main">
  <c r="F94" i="2" l="1"/>
  <c r="D70" i="5" l="1"/>
  <c r="E71" i="5" s="1"/>
  <c r="E13" i="4" l="1"/>
  <c r="D63" i="5" l="1"/>
  <c r="E64" i="5" s="1"/>
  <c r="D52" i="5"/>
  <c r="E53" i="5" s="1"/>
  <c r="D67" i="5"/>
  <c r="E68" i="5" s="1"/>
  <c r="D59" i="5"/>
  <c r="D48" i="5"/>
  <c r="D41" i="5"/>
  <c r="E42" i="5" s="1"/>
  <c r="D32" i="5"/>
  <c r="E49" i="5" l="1"/>
  <c r="E33" i="5" l="1"/>
  <c r="E60" i="5" l="1"/>
  <c r="E84" i="5" s="1"/>
  <c r="F9" i="6" l="1"/>
</calcChain>
</file>

<file path=xl/sharedStrings.xml><?xml version="1.0" encoding="utf-8"?>
<sst xmlns="http://schemas.openxmlformats.org/spreadsheetml/2006/main" count="576" uniqueCount="180">
  <si>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</si>
  <si>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</si>
  <si>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</si>
  <si>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</si>
  <si>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</si>
  <si>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</si>
  <si>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</si>
  <si>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</si>
  <si>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</si>
  <si>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</si>
  <si>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</si>
  <si>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</si>
  <si>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</si>
  <si>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</si>
  <si>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</si>
  <si>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Subtotal 10.01.30</t>
  </si>
  <si>
    <t>10.01.30</t>
  </si>
  <si>
    <t>Total 10.01.30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</si>
  <si>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</si>
  <si>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</si>
  <si>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</si>
  <si>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</si>
  <si>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</si>
  <si>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</si>
  <si>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</si>
  <si>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</si>
  <si>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</si>
  <si>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</si>
  <si>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</si>
  <si>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</si>
  <si>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</si>
  <si>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</si>
  <si>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</si>
  <si>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</si>
  <si>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 xml:space="preserve">CAP 55 02 01 "CONTRIBUTII SI COTIZATII LA ORGANISMELE INTERNATIONALE" </t>
  </si>
  <si>
    <t>IMPOZIT SALARII</t>
  </si>
  <si>
    <t>CONTRIBUTII ANGAJAT BFS</t>
  </si>
  <si>
    <t>ALIM CONT CARD SALARII BANCA TRANSILVANIA</t>
  </si>
  <si>
    <t>ALIM CONT CARD SALARIU RAIFFEISEN BANK</t>
  </si>
  <si>
    <t>ALIMENTARE CONT CARD SALARII RAIFFEISEN BANK</t>
  </si>
  <si>
    <t>Subtotal 10.03.07</t>
  </si>
  <si>
    <t>CVA CARTUSE TONER</t>
  </si>
  <si>
    <t>Total 10.03.07</t>
  </si>
  <si>
    <t>VODAFONE ROMANIA SA</t>
  </si>
  <si>
    <t>ASCENSORUL SA</t>
  </si>
  <si>
    <t>WECO TMC SRL</t>
  </si>
  <si>
    <t>CVA SERVICIU MEDICAL</t>
  </si>
  <si>
    <t>TIMAR TRADING IMPEX SRL</t>
  </si>
  <si>
    <t>CVA FOI DE PARCURS</t>
  </si>
  <si>
    <t>CVA FISE MAGAZIE</t>
  </si>
  <si>
    <t>CVA BILET AVION</t>
  </si>
  <si>
    <t>CVA PRESTARI SERVICII FEBRUARIE 2018</t>
  </si>
  <si>
    <t>MIDOCAR SRL</t>
  </si>
  <si>
    <t>CVA INLOCUIRE PIESE DE SCHIMB</t>
  </si>
  <si>
    <t>CVA TELEFONIE FIXA 20.01-19.02.2018</t>
  </si>
  <si>
    <t>CVA TELEFONIE MOBILA 20.01-19.02.2018</t>
  </si>
  <si>
    <t>APA NOVA</t>
  </si>
  <si>
    <t>CVA SERVICII APA 11.01-08.02</t>
  </si>
  <si>
    <t>STS</t>
  </si>
  <si>
    <t>CVA SERVICII DE COMUNICATII BUCLA LOCALA</t>
  </si>
  <si>
    <t>DIGITRONIX TECHNOLOGY</t>
  </si>
  <si>
    <t>STATIA LENOVO</t>
  </si>
  <si>
    <t>LAPTOP LENOVO</t>
  </si>
  <si>
    <t>CVA LICENTA MICROSOFT</t>
  </si>
  <si>
    <t>CVA HDD 364622-V22</t>
  </si>
  <si>
    <t>CENTRUL MEDICAL UNIREA</t>
  </si>
  <si>
    <t>OMNI TECH SRL</t>
  </si>
  <si>
    <t>CVA SERVICII CF. CONTRACT</t>
  </si>
  <si>
    <t>PRODUCTON SRL</t>
  </si>
  <si>
    <t>RODAX MANAGEMENT SRL</t>
  </si>
  <si>
    <t>CVA SERVICII DE RETEHNOL. PAG. INTRANET OSIM</t>
  </si>
  <si>
    <t>CVA SERVICII MEDICALE MEDICINA MUNCII</t>
  </si>
  <si>
    <t>perioada: 01-31 martie 2018</t>
  </si>
  <si>
    <t>MAE</t>
  </si>
  <si>
    <t>CVA BLANCHETA PASAPORT SERVICIU</t>
  </si>
  <si>
    <t>CRISTALSOFT SRL</t>
  </si>
  <si>
    <t>CVA SERVICIU SOFT FEB 2018</t>
  </si>
  <si>
    <t>ROSAL GRUP SRL</t>
  </si>
  <si>
    <t>CVA PRESTARI SERVICII SALUBRITATE</t>
  </si>
  <si>
    <t>EUROTOTAL COMP SRL</t>
  </si>
  <si>
    <t>CVA SERVICII CURATENIE FEB 2018</t>
  </si>
  <si>
    <t>CN POSTA ROMANA</t>
  </si>
  <si>
    <t>CVA ALIMENTARE MASINA DE FRANCAT</t>
  </si>
  <si>
    <t>CUMPANA 1993 SRL</t>
  </si>
  <si>
    <t>CVA APA CUMPANA</t>
  </si>
  <si>
    <t>ENEL ENERGIE MUNTENIA SA</t>
  </si>
  <si>
    <t>CVA CONSUM ENERGIE ELECTRICA</t>
  </si>
  <si>
    <t>CTCE PIATRA NEAMT</t>
  </si>
  <si>
    <t>CVA ACTUALIZARE INTRALEGIS</t>
  </si>
  <si>
    <t>RA RASIROM SA</t>
  </si>
  <si>
    <t>SERVICII INTRETINERE</t>
  </si>
  <si>
    <t>UPC ROMANIA SRL</t>
  </si>
  <si>
    <t>CVA AB. 01-31.03.2018</t>
  </si>
  <si>
    <t>ACCOR HOTELS ROMANIA SRL</t>
  </si>
  <si>
    <t>CVA PLATA PACHET CONFERINTA</t>
  </si>
  <si>
    <t>JOVIAL BIROTICA SRL</t>
  </si>
  <si>
    <t>CVA REZERVA CERNEALA</t>
  </si>
  <si>
    <t>VARSAMINTE PT HANDICAPATI</t>
  </si>
  <si>
    <t>BUGETUL DE STAT</t>
  </si>
  <si>
    <t>DNS BIROTICA SRL</t>
  </si>
  <si>
    <t>CVA BAGHETA PLASTIC</t>
  </si>
  <si>
    <t>EVIDENT GROUP SRL</t>
  </si>
  <si>
    <t>CVA SERIVIU MEDICAL</t>
  </si>
  <si>
    <t>ADM.FONDULUI IMOBILIAR</t>
  </si>
  <si>
    <t>CVA FOLOSINTA SPATIU</t>
  </si>
  <si>
    <t>BTM DIVIZIA DE SECURITATE SRL</t>
  </si>
  <si>
    <t>CVA SERVICIU PAZA FEB 2018</t>
  </si>
  <si>
    <t>DIRECT DISTRIBUTIE BIROTICA SRL</t>
  </si>
  <si>
    <t>CVA HARTIE XEROX</t>
  </si>
  <si>
    <t>MEDA CONSULT SRL</t>
  </si>
  <si>
    <t>CVA TONNERE</t>
  </si>
  <si>
    <t>CVA AB.SV.INTERNET MARTIE 2018</t>
  </si>
  <si>
    <t>XEROX ROMANIA SA</t>
  </si>
  <si>
    <t>CVA SV MENTENANTA</t>
  </si>
  <si>
    <t>ROMSTAL IMEX SRL</t>
  </si>
  <si>
    <t>CVA POMPA</t>
  </si>
  <si>
    <t>TREI D PLUS SRL</t>
  </si>
  <si>
    <t>CVA DEZINSECTIE + DERATIZARE</t>
  </si>
  <si>
    <t>SYSTEC SECURITY SRL</t>
  </si>
  <si>
    <t>CVA SISTEM COMPLEX HDD</t>
  </si>
  <si>
    <t>TORNADO GOMAR TRADE SRL</t>
  </si>
  <si>
    <t>CVA REPARATIE ALARMA</t>
  </si>
  <si>
    <t>APA NOVA BUC SA</t>
  </si>
  <si>
    <t>CVA SERVICII APA 09.02-08.03.2018</t>
  </si>
  <si>
    <t>CVA BUCLA LOCALA</t>
  </si>
  <si>
    <t>ITP VW MULTIVAN</t>
  </si>
  <si>
    <t>CVA SERVICIU MEDICA MARTIE 2018</t>
  </si>
  <si>
    <t>CENTRAL TRAVEL SRL</t>
  </si>
  <si>
    <t>CORSAR ONLINE SRL</t>
  </si>
  <si>
    <t>CVA TEL</t>
  </si>
  <si>
    <t>01-31 martie 2018</t>
  </si>
  <si>
    <t>Total plati martie</t>
  </si>
  <si>
    <t>martie</t>
  </si>
  <si>
    <t>ALIMENTARE CONT CARD SALARII BT</t>
  </si>
  <si>
    <t>ALIMENTARE CONT CARD SALARII BP</t>
  </si>
  <si>
    <t>DIFERENTE CM IAN 2018</t>
  </si>
  <si>
    <t>DIFERENTE CM IAN 2019</t>
  </si>
  <si>
    <t>DIFERENTA IMPOZIT CM IAN 2018</t>
  </si>
  <si>
    <t>ALIM CONT CARD SALARIU BT</t>
  </si>
  <si>
    <t>10.03.07</t>
  </si>
  <si>
    <t>CVA CONTRIBUTIE ASIGURATORIE DE MUNCA</t>
  </si>
  <si>
    <t>Subtotal 10.01.13</t>
  </si>
  <si>
    <t>10.01.13</t>
  </si>
  <si>
    <t>DIVERSE</t>
  </si>
  <si>
    <t>Total 10.01.13</t>
  </si>
  <si>
    <t>Subtotal 10.02.06</t>
  </si>
  <si>
    <t>10.02.06</t>
  </si>
  <si>
    <t>CVA TICHETE DE MASA</t>
  </si>
  <si>
    <t>Total 10.02.07</t>
  </si>
  <si>
    <t>TRANSFER BANCAR</t>
  </si>
  <si>
    <t>27.03.2018</t>
  </si>
  <si>
    <t>OEB</t>
  </si>
  <si>
    <t>Subtotal 10.03.01</t>
  </si>
  <si>
    <t>Total 10.03.01</t>
  </si>
  <si>
    <t>Subtotal 10.03.02</t>
  </si>
  <si>
    <t>Total 10.03.02</t>
  </si>
  <si>
    <t>Subtotal 10.03.03</t>
  </si>
  <si>
    <t>Total 10.03.03</t>
  </si>
  <si>
    <t>Subtotal 10.03.04</t>
  </si>
  <si>
    <t>Total 10.03.04</t>
  </si>
  <si>
    <t>Subtotal 10.03.06</t>
  </si>
  <si>
    <t>Total 10.03.06</t>
  </si>
  <si>
    <t>COMISION BANCAR</t>
  </si>
  <si>
    <t>CHELTUIELI DEPLASARI EXTERNE</t>
  </si>
  <si>
    <t>CHELTUIELI EPOQUE</t>
  </si>
  <si>
    <t>12/29/03.2018</t>
  </si>
  <si>
    <t>CEC</t>
  </si>
  <si>
    <t>RIDICARE NUMERAR</t>
  </si>
  <si>
    <t>FV</t>
  </si>
  <si>
    <t>REINTREGIRE CONT</t>
  </si>
  <si>
    <t>02.03.2018</t>
  </si>
  <si>
    <t>INCASAT CVA SV MEDICAL</t>
  </si>
  <si>
    <t xml:space="preserve">ALIMENTARE CONT CARD SALARIU </t>
  </si>
  <si>
    <t xml:space="preserve">POPRIRE SALARIU </t>
  </si>
  <si>
    <t>POPRIRE SALARIU</t>
  </si>
  <si>
    <t xml:space="preserve">PENSIE ALIMENTARA </t>
  </si>
  <si>
    <t xml:space="preserve">PENSIE PRIVATA </t>
  </si>
  <si>
    <t xml:space="preserve">AVANS CO </t>
  </si>
  <si>
    <t>ALIMENTARE CONT CARD SALARIU</t>
  </si>
  <si>
    <t>PROCES INITIAT CU SINDICATUL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</si>
</sst>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27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 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10" xfId="40" applyFont="1" applyBorder="1"/>
    <xf numFmtId="0" fontId="1" fillId="0" borderId="0" xfId="4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164" fontId="20" fillId="0" borderId="17" xfId="30" applyFont="1" applyFill="1" applyBorder="1" applyAlignment="1" applyProtection="1"/>
    <xf numFmtId="0" fontId="20" fillId="0" borderId="0" xfId="40" applyFont="1" applyAlignment="1">
      <alignment horizontal="left"/>
    </xf>
    <xf numFmtId="4" fontId="0" fillId="0" borderId="0" xfId="0" applyNumberFormat="1"/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6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 wrapText="1"/>
    </xf>
    <xf numFmtId="0" fontId="1" fillId="0" borderId="20" xfId="40" applyFont="1" applyBorder="1" applyAlignment="1">
      <alignment horizontal="left" vertical="center"/>
    </xf>
    <xf numFmtId="0" fontId="1" fillId="0" borderId="20" xfId="40" applyFont="1" applyBorder="1" applyAlignment="1">
      <alignment horizontal="center" vertical="center"/>
    </xf>
    <xf numFmtId="0" fontId="1" fillId="0" borderId="19" xfId="40" applyFont="1" applyBorder="1" applyAlignment="1">
      <alignment horizontal="center" vertical="center"/>
    </xf>
    <xf numFmtId="14" fontId="1" fillId="0" borderId="10" xfId="40" applyNumberFormat="1" applyFont="1" applyBorder="1"/>
    <xf numFmtId="0" fontId="1" fillId="0" borderId="10" xfId="40" applyFont="1" applyFill="1" applyBorder="1" applyAlignment="1">
      <alignment horizontal="center" vertical="center"/>
    </xf>
    <xf numFmtId="4" fontId="20" fillId="0" borderId="17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0" fillId="0" borderId="10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165" fontId="1" fillId="0" borderId="10" xfId="40" applyNumberFormat="1" applyFont="1" applyFill="1" applyBorder="1" applyAlignment="1">
      <alignment vertical="center" wrapText="1"/>
    </xf>
    <xf numFmtId="0" fontId="1" fillId="0" borderId="0" xfId="40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Fill="1"/>
    <xf numFmtId="0" fontId="26" fillId="0" borderId="18" xfId="40" applyFont="1" applyBorder="1" applyAlignment="1">
      <alignment horizontal="center"/>
    </xf>
    <xf numFmtId="0" fontId="26" fillId="0" borderId="18" xfId="40" applyFont="1" applyBorder="1"/>
    <xf numFmtId="0" fontId="21" fillId="0" borderId="10" xfId="0" applyFont="1" applyFill="1" applyBorder="1" applyAlignment="1">
      <alignment horizontal="center" vertical="center" wrapText="1"/>
    </xf>
    <xf numFmtId="4" fontId="1" fillId="0" borderId="10" xfId="30" applyNumberFormat="1" applyFont="1" applyFill="1" applyBorder="1" applyAlignment="1" applyProtection="1">
      <alignment horizontal="center" vertical="center"/>
    </xf>
    <xf numFmtId="4" fontId="20" fillId="0" borderId="17" xfId="30" applyNumberFormat="1" applyFont="1" applyFill="1" applyBorder="1" applyAlignment="1" applyProtection="1">
      <alignment horizontal="center" vertical="center"/>
    </xf>
    <xf numFmtId="0" fontId="20" fillId="0" borderId="10" xfId="4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0" fontId="25" fillId="24" borderId="0" xfId="0" applyFont="1" applyFill="1"/>
    <xf numFmtId="0" fontId="20" fillId="0" borderId="25" xfId="40" applyFont="1" applyBorder="1" applyAlignment="1">
      <alignment horizontal="center" vertical="center"/>
    </xf>
    <xf numFmtId="0" fontId="20" fillId="0" borderId="26" xfId="40" applyFont="1" applyBorder="1" applyAlignment="1">
      <alignment horizontal="center" vertical="center"/>
    </xf>
    <xf numFmtId="0" fontId="20" fillId="0" borderId="26" xfId="40" applyFont="1" applyBorder="1" applyAlignment="1">
      <alignment horizontal="center" vertical="center" wrapText="1"/>
    </xf>
    <xf numFmtId="0" fontId="20" fillId="0" borderId="27" xfId="40" applyFont="1" applyBorder="1" applyAlignment="1">
      <alignment horizontal="center" vertical="center"/>
    </xf>
    <xf numFmtId="0" fontId="1" fillId="0" borderId="10" xfId="40" applyFont="1" applyBorder="1" applyAlignment="1">
      <alignment horizontal="center" vertical="center" wrapText="1"/>
    </xf>
    <xf numFmtId="0" fontId="1" fillId="0" borderId="20" xfId="40" applyFont="1" applyBorder="1"/>
    <xf numFmtId="0" fontId="1" fillId="0" borderId="28" xfId="40" applyFont="1" applyBorder="1" applyAlignment="1">
      <alignment horizontal="center" vertical="center"/>
    </xf>
    <xf numFmtId="4" fontId="20" fillId="0" borderId="10" xfId="40" applyNumberFormat="1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wrapText="1"/>
    </xf>
    <xf numFmtId="0" fontId="1" fillId="24" borderId="10" xfId="40" applyFont="1" applyFill="1" applyBorder="1" applyAlignment="1">
      <alignment horizontal="center" wrapText="1"/>
    </xf>
    <xf numFmtId="165" fontId="1" fillId="24" borderId="10" xfId="40" applyNumberFormat="1" applyFont="1" applyFill="1" applyBorder="1" applyAlignment="1">
      <alignment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65" fontId="1" fillId="24" borderId="10" xfId="40" applyNumberFormat="1" applyFont="1" applyFill="1" applyBorder="1" applyAlignment="1">
      <alignment vertical="center" wrapText="1"/>
    </xf>
    <xf numFmtId="165" fontId="0" fillId="0" borderId="0" xfId="0" applyNumberFormat="1"/>
    <xf numFmtId="14" fontId="1" fillId="0" borderId="10" xfId="40" applyNumberFormat="1" applyFont="1" applyBorder="1" applyAlignment="1">
      <alignment horizontal="left" vertical="center"/>
    </xf>
    <xf numFmtId="0" fontId="1" fillId="0" borderId="10" xfId="40" applyFont="1" applyFill="1" applyBorder="1" applyAlignment="1">
      <alignment vertical="center" wrapText="1"/>
    </xf>
    <xf numFmtId="165" fontId="20" fillId="0" borderId="10" xfId="40" applyNumberFormat="1" applyFont="1" applyFill="1" applyBorder="1" applyAlignment="1">
      <alignment horizontal="right" wrapText="1"/>
    </xf>
    <xf numFmtId="165" fontId="20" fillId="24" borderId="10" xfId="40" applyNumberFormat="1" applyFont="1" applyFill="1" applyBorder="1" applyAlignment="1">
      <alignment wrapText="1"/>
    </xf>
    <xf numFmtId="4" fontId="20" fillId="24" borderId="10" xfId="40" applyNumberFormat="1" applyFont="1" applyFill="1" applyBorder="1" applyAlignment="1">
      <alignment horizont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right" vertical="center" wrapText="1"/>
    </xf>
    <xf numFmtId="4" fontId="1" fillId="0" borderId="21" xfId="40" applyNumberFormat="1" applyFont="1" applyBorder="1" applyAlignment="1">
      <alignment horizontal="center" vertical="center"/>
    </xf>
    <xf numFmtId="0" fontId="1" fillId="24" borderId="28" xfId="40" applyFont="1" applyFill="1" applyBorder="1" applyAlignment="1">
      <alignment wrapText="1"/>
    </xf>
    <xf numFmtId="165" fontId="20" fillId="24" borderId="10" xfId="40" applyNumberFormat="1" applyFont="1" applyFill="1" applyBorder="1" applyAlignment="1">
      <alignment horizontal="right" wrapText="1"/>
    </xf>
    <xf numFmtId="0" fontId="1" fillId="24" borderId="28" xfId="40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center" wrapText="1"/>
    </xf>
    <xf numFmtId="14" fontId="1" fillId="0" borderId="10" xfId="40" applyNumberFormat="1" applyFont="1" applyBorder="1" applyAlignment="1">
      <alignment horizontal="center" vertical="center"/>
    </xf>
    <xf numFmtId="0" fontId="23" fillId="0" borderId="29" xfId="41" applyFont="1" applyFill="1" applyBorder="1" applyAlignment="1">
      <alignment horizontal="center"/>
    </xf>
    <xf numFmtId="0" fontId="23" fillId="0" borderId="30" xfId="41" applyFont="1" applyFill="1" applyBorder="1" applyAlignment="1">
      <alignment horizontal="center"/>
    </xf>
    <xf numFmtId="14" fontId="1" fillId="0" borderId="28" xfId="40" applyNumberFormat="1" applyFont="1" applyBorder="1" applyAlignment="1">
      <alignment horizontal="left" vertical="center"/>
    </xf>
    <xf numFmtId="14" fontId="1" fillId="0" borderId="19" xfId="40" applyNumberFormat="1" applyFont="1" applyBorder="1" applyAlignment="1">
      <alignment horizontal="left" vertical="center"/>
    </xf>
    <xf numFmtId="0" fontId="1" fillId="0" borderId="11" xfId="40" applyFont="1" applyBorder="1" applyAlignment="1">
      <alignment horizontal="center" wrapText="1"/>
    </xf>
    <xf numFmtId="0" fontId="20" fillId="0" borderId="12" xfId="40" applyFont="1" applyBorder="1" applyAlignment="1">
      <alignment horizontal="center" wrapText="1"/>
    </xf>
    <xf numFmtId="0" fontId="20" fillId="0" borderId="13" xfId="40" applyFont="1" applyBorder="1" applyAlignment="1">
      <alignment horizontal="center" wrapText="1"/>
    </xf>
    <xf numFmtId="0" fontId="1" fillId="0" borderId="28" xfId="40" applyFont="1" applyFill="1" applyBorder="1" applyAlignment="1">
      <alignment horizontal="left" wrapText="1"/>
    </xf>
    <xf numFmtId="0" fontId="20" fillId="0" borderId="14" xfId="40" applyFont="1" applyFill="1" applyBorder="1" applyAlignment="1">
      <alignment horizontal="center" wrapText="1"/>
    </xf>
    <xf numFmtId="14" fontId="20" fillId="0" borderId="28" xfId="40" applyNumberFormat="1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4" fontId="20" fillId="0" borderId="28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28" xfId="40" applyFont="1" applyFill="1" applyBorder="1" applyAlignment="1">
      <alignment horizontal="center" vertical="center" wrapText="1"/>
    </xf>
    <xf numFmtId="0" fontId="20" fillId="24" borderId="28" xfId="40" applyFont="1" applyFill="1" applyBorder="1" applyAlignment="1">
      <alignment wrapText="1"/>
    </xf>
    <xf numFmtId="0" fontId="1" fillId="24" borderId="14" xfId="40" applyFont="1" applyFill="1" applyBorder="1" applyAlignment="1">
      <alignment vertical="center" wrapText="1"/>
    </xf>
    <xf numFmtId="0" fontId="20" fillId="24" borderId="28" xfId="4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21" fillId="24" borderId="14" xfId="0" applyFont="1" applyFill="1" applyBorder="1" applyAlignment="1">
      <alignment vertical="center" wrapText="1"/>
    </xf>
    <xf numFmtId="0" fontId="20" fillId="24" borderId="28" xfId="40" applyFont="1" applyFill="1" applyBorder="1" applyAlignment="1">
      <alignment vertical="center" wrapText="1"/>
    </xf>
    <xf numFmtId="0" fontId="20" fillId="24" borderId="28" xfId="40" applyFont="1" applyFill="1" applyBorder="1" applyAlignment="1">
      <alignment horizontal="center" wrapText="1"/>
    </xf>
    <xf numFmtId="4" fontId="20" fillId="24" borderId="14" xfId="40" applyNumberFormat="1" applyFont="1" applyFill="1" applyBorder="1" applyAlignment="1">
      <alignment horizontal="center" vertical="center" wrapText="1"/>
    </xf>
    <xf numFmtId="0" fontId="20" fillId="24" borderId="28" xfId="40" applyFont="1" applyFill="1" applyBorder="1" applyAlignment="1">
      <alignment horizontal="left" wrapText="1"/>
    </xf>
    <xf numFmtId="4" fontId="1" fillId="24" borderId="14" xfId="40" applyNumberFormat="1" applyFont="1" applyFill="1" applyBorder="1" applyAlignment="1">
      <alignment horizontal="left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0" fillId="24" borderId="28" xfId="40" applyFont="1" applyFill="1" applyBorder="1" applyAlignment="1">
      <alignment horizontal="left" vertical="center" wrapText="1"/>
    </xf>
    <xf numFmtId="0" fontId="1" fillId="24" borderId="28" xfId="40" applyFont="1" applyFill="1" applyBorder="1" applyAlignment="1">
      <alignment horizontal="left" vertical="center" wrapText="1"/>
    </xf>
    <xf numFmtId="14" fontId="20" fillId="24" borderId="28" xfId="40" applyNumberFormat="1" applyFont="1" applyFill="1" applyBorder="1" applyAlignment="1">
      <alignment horizontal="left" vertical="center" wrapText="1"/>
    </xf>
    <xf numFmtId="4" fontId="21" fillId="24" borderId="14" xfId="0" applyNumberFormat="1" applyFont="1" applyFill="1" applyBorder="1" applyAlignment="1">
      <alignment horizontal="center" wrapText="1"/>
    </xf>
    <xf numFmtId="0" fontId="21" fillId="0" borderId="28" xfId="0" applyFont="1" applyFill="1" applyBorder="1" applyAlignment="1">
      <alignment horizontal="center" vertical="center" wrapText="1"/>
    </xf>
    <xf numFmtId="4" fontId="21" fillId="0" borderId="14" xfId="0" applyNumberFormat="1" applyFont="1" applyFill="1" applyBorder="1" applyAlignment="1">
      <alignment horizont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4" fontId="22" fillId="0" borderId="16" xfId="0" applyNumberFormat="1" applyFont="1" applyBorder="1" applyAlignment="1">
      <alignment horizontal="center" vertical="center" wrapText="1"/>
    </xf>
    <xf numFmtId="4" fontId="21" fillId="0" borderId="17" xfId="0" applyNumberFormat="1" applyFont="1" applyBorder="1" applyAlignment="1">
      <alignment horizont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1" fillId="24" borderId="14" xfId="40" applyNumberFormat="1" applyFont="1" applyFill="1" applyBorder="1" applyAlignment="1">
      <alignment vertical="center"/>
    </xf>
    <xf numFmtId="4" fontId="1" fillId="24" borderId="14" xfId="30" applyNumberFormat="1" applyFont="1" applyFill="1" applyBorder="1" applyAlignment="1" applyProtection="1">
      <alignment vertical="center"/>
    </xf>
    <xf numFmtId="0" fontId="1" fillId="24" borderId="10" xfId="40" applyFont="1" applyFill="1" applyBorder="1" applyAlignment="1">
      <alignment horizontal="left" vertical="center"/>
    </xf>
    <xf numFmtId="0" fontId="1" fillId="24" borderId="14" xfId="40" applyFont="1" applyFill="1" applyBorder="1" applyAlignment="1">
      <alignment horizontal="right" vertical="center"/>
    </xf>
    <xf numFmtId="0" fontId="20" fillId="0" borderId="22" xfId="40" applyFont="1" applyBorder="1" applyAlignment="1">
      <alignment horizontal="left"/>
    </xf>
    <xf numFmtId="0" fontId="20" fillId="0" borderId="23" xfId="40" applyFont="1" applyBorder="1" applyAlignment="1">
      <alignment horizontal="left"/>
    </xf>
    <xf numFmtId="0" fontId="20" fillId="0" borderId="24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view="pageLayout" zoomScaleNormal="100" workbookViewId="0">
      <selection activeCell="E28" sqref="E28"/>
    </sheetView>
  </sheetViews>
  <sheetFormatPr defaultRowHeight="14.25"/>
  <cols>
    <col min="1" max="1" width="6.85546875" style="16" customWidth="1"/>
    <col min="2" max="2" width="10.140625" style="16" bestFit="1" customWidth="1"/>
    <col min="3" max="3" width="15.42578125" style="16" customWidth="1"/>
    <col min="4" max="4" width="22.28515625" style="16" bestFit="1" customWidth="1"/>
    <col min="5" max="5" width="22.7109375" style="16" bestFit="1" customWidth="1"/>
    <col min="6" max="6" width="11.7109375" style="16" customWidth="1"/>
    <col min="7" max="7" width="9.140625" style="16"/>
    <col min="8" max="8" width="10.7109375" style="16" bestFit="1" customWidth="1"/>
    <col min="9" max="9" width="12.28515625" style="16" bestFit="1" customWidth="1"/>
    <col min="10" max="10" width="10.140625" style="16" bestFit="1" customWidth="1"/>
    <col min="11" max="16384" width="9.140625" style="16"/>
  </cols>
  <sheetData>
    <row r="1" spans="1:15">
      <c r="A1" s="3" t="s">
        <v>4</v>
      </c>
      <c r="B1" s="3"/>
      <c r="C1" s="12"/>
      <c r="D1" s="12"/>
      <c r="E1" s="12"/>
      <c r="F1" s="12"/>
    </row>
    <row r="3" spans="1:15">
      <c r="A3" s="3" t="s">
        <v>34</v>
      </c>
      <c r="B3" s="12"/>
      <c r="C3" s="12"/>
      <c r="D3" s="12"/>
      <c r="F3" s="12"/>
    </row>
    <row r="4" spans="1:15">
      <c r="A4" s="12"/>
      <c r="B4" s="3"/>
      <c r="C4" s="12"/>
      <c r="D4" s="12"/>
      <c r="E4" s="12"/>
      <c r="F4" s="12"/>
    </row>
    <row r="5" spans="1:15" ht="15" customHeight="1">
      <c r="A5" s="115" t="s">
        <v>72</v>
      </c>
      <c r="B5" s="115"/>
      <c r="C5" s="115"/>
      <c r="F5" s="12"/>
    </row>
    <row r="6" spans="1:15" ht="15" thickBot="1">
      <c r="A6" s="4"/>
      <c r="B6" s="12"/>
      <c r="C6" s="12"/>
      <c r="D6" s="12"/>
      <c r="E6" s="12"/>
      <c r="F6" s="12"/>
    </row>
    <row r="7" spans="1:15" ht="51">
      <c r="A7" s="17" t="s">
        <v>0</v>
      </c>
      <c r="B7" s="18" t="s">
        <v>1</v>
      </c>
      <c r="C7" s="19" t="s">
        <v>2</v>
      </c>
      <c r="D7" s="18" t="s">
        <v>18</v>
      </c>
      <c r="E7" s="18" t="s">
        <v>32</v>
      </c>
      <c r="F7" s="5" t="s">
        <v>19</v>
      </c>
    </row>
    <row r="8" spans="1:15">
      <c r="A8" s="22">
        <v>1</v>
      </c>
      <c r="B8" s="23" t="s">
        <v>150</v>
      </c>
      <c r="C8" s="34" t="s">
        <v>26</v>
      </c>
      <c r="D8" s="35" t="s">
        <v>151</v>
      </c>
      <c r="E8" s="35" t="s">
        <v>149</v>
      </c>
      <c r="F8" s="37">
        <v>80382.11</v>
      </c>
    </row>
    <row r="9" spans="1:15" ht="15.75" customHeight="1" thickBot="1">
      <c r="A9" s="112" t="s">
        <v>131</v>
      </c>
      <c r="B9" s="113"/>
      <c r="C9" s="113"/>
      <c r="D9" s="113"/>
      <c r="E9" s="114"/>
      <c r="F9" s="38">
        <f>SUM(F8)</f>
        <v>80382.11</v>
      </c>
      <c r="J9" s="26"/>
      <c r="K9" s="26"/>
      <c r="L9" s="26"/>
      <c r="M9" s="26"/>
    </row>
    <row r="11" spans="1:15"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>
      <c r="F14" s="27"/>
      <c r="G14" s="26"/>
      <c r="H14" s="26"/>
      <c r="I14" s="26"/>
      <c r="J14" s="26"/>
      <c r="K14" s="26"/>
      <c r="L14" s="26"/>
      <c r="M14" s="26"/>
      <c r="N14" s="26"/>
      <c r="O14" s="26"/>
    </row>
    <row r="15" spans="1:15">
      <c r="F15" s="26"/>
      <c r="G15" s="26"/>
      <c r="H15" s="26"/>
      <c r="I15" s="26"/>
      <c r="J15" s="26"/>
      <c r="K15" s="26"/>
      <c r="L15" s="26"/>
      <c r="M15" s="26"/>
      <c r="N15" s="26"/>
      <c r="O15" s="26"/>
    </row>
  </sheetData>
  <sheetProtection password="BE58" sheet="1" formatCells="0" formatColumns="0" formatRows="0" insertColumns="0" insertRows="0" insertHyperlinks="0" deleteColumns="0" deleteRows="0" sort="0" autoFilter="0" pivotTables="0"/>
  <mergeCells count="2">
    <mergeCell ref="A9:E9"/>
    <mergeCell ref="A5:C5"/>
  </mergeCells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view="pageLayout" topLeftCell="A73" zoomScaleNormal="100" workbookViewId="0">
      <selection activeCell="F57" sqref="F57"/>
    </sheetView>
  </sheetViews>
  <sheetFormatPr defaultRowHeight="15"/>
  <cols>
    <col min="1" max="1" width="19.140625" customWidth="1"/>
    <col min="2" max="2" width="11.28515625" bestFit="1" customWidth="1"/>
    <col min="3" max="3" width="5" bestFit="1" customWidth="1"/>
    <col min="4" max="4" width="12.85546875" bestFit="1" customWidth="1"/>
    <col min="5" max="5" width="14.28515625" style="32" bestFit="1" customWidth="1"/>
    <col min="6" max="6" width="25.85546875" customWidth="1"/>
    <col min="7" max="7" width="12.7109375" bestFit="1" customWidth="1"/>
    <col min="8" max="8" width="11.7109375" bestFit="1" customWidth="1"/>
    <col min="9" max="9" width="12.7109375" bestFit="1" customWidth="1"/>
    <col min="11" max="11" width="12.7109375" bestFit="1" customWidth="1"/>
  </cols>
  <sheetData>
    <row r="1" spans="1:6">
      <c r="A1" s="3" t="s">
        <v>4</v>
      </c>
      <c r="B1" s="3"/>
      <c r="C1" s="2"/>
      <c r="D1" s="2"/>
      <c r="E1" s="31"/>
      <c r="F1" s="2"/>
    </row>
    <row r="3" spans="1:6">
      <c r="A3" s="3" t="s">
        <v>30</v>
      </c>
      <c r="B3" s="2"/>
      <c r="C3" s="2"/>
      <c r="D3" s="2"/>
      <c r="E3" s="31"/>
    </row>
    <row r="4" spans="1:6">
      <c r="A4" s="3" t="s">
        <v>31</v>
      </c>
      <c r="B4" s="2"/>
      <c r="C4" s="2"/>
      <c r="D4" s="2"/>
      <c r="E4" s="31"/>
    </row>
    <row r="5" spans="1:6">
      <c r="A5" s="9" t="s">
        <v>5</v>
      </c>
      <c r="B5" s="3" t="s">
        <v>130</v>
      </c>
      <c r="C5" s="3"/>
    </row>
    <row r="6" spans="1:6" ht="15.75" thickBot="1">
      <c r="A6" s="2"/>
      <c r="B6" s="3"/>
      <c r="C6" s="3"/>
      <c r="D6" s="3"/>
      <c r="E6" s="31"/>
    </row>
    <row r="7" spans="1:6">
      <c r="A7" s="75" t="s">
        <v>26</v>
      </c>
      <c r="B7" s="76" t="s">
        <v>6</v>
      </c>
      <c r="C7" s="76" t="s">
        <v>7</v>
      </c>
      <c r="D7" s="76" t="s">
        <v>8</v>
      </c>
      <c r="E7" s="19" t="s">
        <v>3</v>
      </c>
      <c r="F7" s="77" t="s">
        <v>32</v>
      </c>
    </row>
    <row r="8" spans="1:6">
      <c r="A8" s="78" t="s">
        <v>9</v>
      </c>
      <c r="B8" s="28"/>
      <c r="C8" s="28"/>
      <c r="D8" s="60">
        <v>1935416</v>
      </c>
      <c r="E8" s="39" t="s">
        <v>26</v>
      </c>
      <c r="F8" s="79" t="s">
        <v>26</v>
      </c>
    </row>
    <row r="9" spans="1:6" ht="25.5">
      <c r="A9" s="80" t="s">
        <v>10</v>
      </c>
      <c r="B9" s="59" t="s">
        <v>132</v>
      </c>
      <c r="C9" s="29">
        <v>8</v>
      </c>
      <c r="D9" s="30">
        <v>108759</v>
      </c>
      <c r="E9" s="49" t="s">
        <v>26</v>
      </c>
      <c r="F9" s="81" t="s">
        <v>39</v>
      </c>
    </row>
    <row r="10" spans="1:6" ht="25.5">
      <c r="A10" s="82" t="s">
        <v>26</v>
      </c>
      <c r="B10" s="59" t="s">
        <v>132</v>
      </c>
      <c r="C10" s="29">
        <v>8</v>
      </c>
      <c r="D10" s="30">
        <v>2912</v>
      </c>
      <c r="E10" s="49" t="s">
        <v>26</v>
      </c>
      <c r="F10" s="81" t="s">
        <v>172</v>
      </c>
    </row>
    <row r="11" spans="1:6" ht="25.5">
      <c r="A11" s="82" t="s">
        <v>26</v>
      </c>
      <c r="B11" s="59" t="s">
        <v>132</v>
      </c>
      <c r="C11" s="29">
        <v>8</v>
      </c>
      <c r="D11" s="30">
        <v>490505</v>
      </c>
      <c r="E11" s="49" t="s">
        <v>26</v>
      </c>
      <c r="F11" s="81" t="s">
        <v>133</v>
      </c>
    </row>
    <row r="12" spans="1:6" ht="25.5">
      <c r="A12" s="82" t="s">
        <v>26</v>
      </c>
      <c r="B12" s="59" t="s">
        <v>132</v>
      </c>
      <c r="C12" s="29">
        <v>8</v>
      </c>
      <c r="D12" s="30">
        <v>20366</v>
      </c>
      <c r="E12" s="49" t="s">
        <v>26</v>
      </c>
      <c r="F12" s="81" t="s">
        <v>134</v>
      </c>
    </row>
    <row r="13" spans="1:6">
      <c r="A13" s="82" t="s">
        <v>26</v>
      </c>
      <c r="B13" s="59" t="s">
        <v>132</v>
      </c>
      <c r="C13" s="29">
        <v>8</v>
      </c>
      <c r="D13" s="30">
        <v>100</v>
      </c>
      <c r="E13" s="49" t="s">
        <v>26</v>
      </c>
      <c r="F13" s="83" t="s">
        <v>173</v>
      </c>
    </row>
    <row r="14" spans="1:6">
      <c r="A14" s="82" t="s">
        <v>26</v>
      </c>
      <c r="B14" s="59" t="s">
        <v>132</v>
      </c>
      <c r="C14" s="29">
        <v>8</v>
      </c>
      <c r="D14" s="30">
        <v>1000</v>
      </c>
      <c r="E14" s="49" t="s">
        <v>26</v>
      </c>
      <c r="F14" s="81" t="s">
        <v>174</v>
      </c>
    </row>
    <row r="15" spans="1:6">
      <c r="A15" s="82" t="s">
        <v>26</v>
      </c>
      <c r="B15" s="59" t="s">
        <v>132</v>
      </c>
      <c r="C15" s="29">
        <v>8</v>
      </c>
      <c r="D15" s="30">
        <v>100</v>
      </c>
      <c r="E15" s="49" t="s">
        <v>26</v>
      </c>
      <c r="F15" s="83" t="s">
        <v>174</v>
      </c>
    </row>
    <row r="16" spans="1:6">
      <c r="A16" s="82" t="s">
        <v>26</v>
      </c>
      <c r="B16" s="59" t="s">
        <v>132</v>
      </c>
      <c r="C16" s="29">
        <v>8</v>
      </c>
      <c r="D16" s="30">
        <v>1300</v>
      </c>
      <c r="E16" s="49" t="s">
        <v>26</v>
      </c>
      <c r="F16" s="83" t="s">
        <v>174</v>
      </c>
    </row>
    <row r="17" spans="1:10">
      <c r="A17" s="82" t="s">
        <v>26</v>
      </c>
      <c r="B17" s="59" t="s">
        <v>132</v>
      </c>
      <c r="C17" s="29">
        <v>8</v>
      </c>
      <c r="D17" s="30">
        <v>200</v>
      </c>
      <c r="E17" s="49" t="s">
        <v>26</v>
      </c>
      <c r="F17" s="83" t="s">
        <v>175</v>
      </c>
    </row>
    <row r="18" spans="1:10">
      <c r="A18" s="82" t="s">
        <v>26</v>
      </c>
      <c r="B18" s="59" t="s">
        <v>132</v>
      </c>
      <c r="C18" s="29">
        <v>8</v>
      </c>
      <c r="D18" s="30">
        <v>100</v>
      </c>
      <c r="E18" s="49" t="s">
        <v>26</v>
      </c>
      <c r="F18" s="83" t="s">
        <v>176</v>
      </c>
      <c r="G18" s="57"/>
      <c r="H18" s="8"/>
    </row>
    <row r="19" spans="1:10">
      <c r="A19" s="82" t="s">
        <v>26</v>
      </c>
      <c r="B19" s="59" t="s">
        <v>132</v>
      </c>
      <c r="C19" s="29">
        <v>8</v>
      </c>
      <c r="D19" s="30">
        <v>100</v>
      </c>
      <c r="E19" s="49" t="s">
        <v>26</v>
      </c>
      <c r="F19" s="83" t="s">
        <v>176</v>
      </c>
    </row>
    <row r="20" spans="1:10">
      <c r="A20" s="82" t="s">
        <v>26</v>
      </c>
      <c r="B20" s="59" t="s">
        <v>132</v>
      </c>
      <c r="C20" s="29">
        <v>8</v>
      </c>
      <c r="D20" s="30">
        <v>68674</v>
      </c>
      <c r="E20" s="49" t="s">
        <v>26</v>
      </c>
      <c r="F20" s="83" t="s">
        <v>35</v>
      </c>
    </row>
    <row r="21" spans="1:10" ht="25.5">
      <c r="A21" s="82" t="s">
        <v>26</v>
      </c>
      <c r="B21" s="59" t="s">
        <v>132</v>
      </c>
      <c r="C21" s="29">
        <v>8</v>
      </c>
      <c r="D21" s="30">
        <v>366298</v>
      </c>
      <c r="E21" s="49" t="s">
        <v>26</v>
      </c>
      <c r="F21" s="81" t="s">
        <v>36</v>
      </c>
    </row>
    <row r="22" spans="1:10">
      <c r="A22" s="82" t="s">
        <v>26</v>
      </c>
      <c r="B22" s="59" t="s">
        <v>132</v>
      </c>
      <c r="C22" s="29">
        <v>8</v>
      </c>
      <c r="D22" s="30">
        <v>2039</v>
      </c>
      <c r="E22" s="49" t="s">
        <v>26</v>
      </c>
      <c r="F22" s="83" t="s">
        <v>33</v>
      </c>
    </row>
    <row r="23" spans="1:10">
      <c r="A23" s="82" t="s">
        <v>26</v>
      </c>
      <c r="B23" s="59" t="s">
        <v>132</v>
      </c>
      <c r="C23" s="29">
        <v>8</v>
      </c>
      <c r="D23" s="30">
        <v>400</v>
      </c>
      <c r="E23" s="49" t="s">
        <v>26</v>
      </c>
      <c r="F23" s="83" t="s">
        <v>174</v>
      </c>
    </row>
    <row r="24" spans="1:10">
      <c r="A24" s="82" t="s">
        <v>26</v>
      </c>
      <c r="B24" s="59" t="s">
        <v>132</v>
      </c>
      <c r="C24" s="29">
        <v>8</v>
      </c>
      <c r="D24" s="30">
        <v>1620</v>
      </c>
      <c r="E24" s="49" t="s">
        <v>26</v>
      </c>
      <c r="F24" s="83" t="s">
        <v>175</v>
      </c>
    </row>
    <row r="25" spans="1:10">
      <c r="A25" s="82" t="s">
        <v>26</v>
      </c>
      <c r="B25" s="59" t="s">
        <v>132</v>
      </c>
      <c r="C25" s="29">
        <v>8</v>
      </c>
      <c r="D25" s="30">
        <v>1200</v>
      </c>
      <c r="E25" s="49" t="s">
        <v>26</v>
      </c>
      <c r="F25" s="83" t="s">
        <v>174</v>
      </c>
    </row>
    <row r="26" spans="1:10">
      <c r="A26" s="82" t="s">
        <v>26</v>
      </c>
      <c r="B26" s="59" t="s">
        <v>132</v>
      </c>
      <c r="C26" s="29">
        <v>8</v>
      </c>
      <c r="D26" s="30">
        <v>200</v>
      </c>
      <c r="E26" s="49" t="s">
        <v>26</v>
      </c>
      <c r="F26" s="83" t="s">
        <v>173</v>
      </c>
    </row>
    <row r="27" spans="1:10">
      <c r="A27" s="82" t="s">
        <v>26</v>
      </c>
      <c r="B27" s="59" t="s">
        <v>132</v>
      </c>
      <c r="C27" s="29">
        <v>20</v>
      </c>
      <c r="D27" s="30">
        <v>1357</v>
      </c>
      <c r="E27" s="49" t="s">
        <v>26</v>
      </c>
      <c r="F27" s="83" t="s">
        <v>135</v>
      </c>
    </row>
    <row r="28" spans="1:10">
      <c r="A28" s="82" t="s">
        <v>26</v>
      </c>
      <c r="B28" s="59" t="s">
        <v>132</v>
      </c>
      <c r="C28" s="29">
        <v>20</v>
      </c>
      <c r="D28" s="30">
        <v>1392</v>
      </c>
      <c r="E28" s="49" t="s">
        <v>26</v>
      </c>
      <c r="F28" s="83" t="s">
        <v>136</v>
      </c>
    </row>
    <row r="29" spans="1:10">
      <c r="A29" s="82" t="s">
        <v>26</v>
      </c>
      <c r="B29" s="59" t="s">
        <v>132</v>
      </c>
      <c r="C29" s="29">
        <v>21</v>
      </c>
      <c r="D29" s="30">
        <v>978</v>
      </c>
      <c r="E29" s="49" t="s">
        <v>26</v>
      </c>
      <c r="F29" s="83" t="s">
        <v>177</v>
      </c>
    </row>
    <row r="30" spans="1:10">
      <c r="A30" s="82" t="s">
        <v>26</v>
      </c>
      <c r="B30" s="59" t="s">
        <v>132</v>
      </c>
      <c r="C30" s="29">
        <v>21</v>
      </c>
      <c r="D30" s="30">
        <v>1149</v>
      </c>
      <c r="E30" s="49" t="s">
        <v>26</v>
      </c>
      <c r="F30" s="83" t="s">
        <v>177</v>
      </c>
    </row>
    <row r="31" spans="1:10" ht="26.25">
      <c r="A31" s="82" t="s">
        <v>26</v>
      </c>
      <c r="B31" s="59" t="s">
        <v>132</v>
      </c>
      <c r="C31" s="29">
        <v>27</v>
      </c>
      <c r="D31" s="30">
        <v>248</v>
      </c>
      <c r="E31" s="49" t="s">
        <v>26</v>
      </c>
      <c r="F31" s="83" t="s">
        <v>137</v>
      </c>
    </row>
    <row r="32" spans="1:10">
      <c r="A32" s="66" t="s">
        <v>11</v>
      </c>
      <c r="B32" s="53" t="s">
        <v>26</v>
      </c>
      <c r="C32" s="53" t="s">
        <v>26</v>
      </c>
      <c r="D32" s="61">
        <f>SUM(D9:D31)</f>
        <v>1070997</v>
      </c>
      <c r="E32" s="54" t="s">
        <v>26</v>
      </c>
      <c r="F32" s="84" t="s">
        <v>26</v>
      </c>
      <c r="H32" s="33"/>
      <c r="J32" s="8"/>
    </row>
    <row r="33" spans="1:15">
      <c r="A33" s="85" t="s">
        <v>26</v>
      </c>
      <c r="B33" s="53" t="s">
        <v>26</v>
      </c>
      <c r="C33" s="53" t="s">
        <v>26</v>
      </c>
      <c r="D33" s="53" t="s">
        <v>26</v>
      </c>
      <c r="E33" s="54">
        <f>SUM(D32)+D8</f>
        <v>3006413</v>
      </c>
      <c r="F33" s="84" t="s">
        <v>26</v>
      </c>
      <c r="G33" s="57"/>
      <c r="H33" s="8"/>
    </row>
    <row r="34" spans="1:15">
      <c r="A34" s="66" t="s">
        <v>27</v>
      </c>
      <c r="B34" s="53" t="s">
        <v>26</v>
      </c>
      <c r="C34" s="50" t="s">
        <v>26</v>
      </c>
      <c r="D34" s="61">
        <v>418219</v>
      </c>
      <c r="E34" s="54" t="s">
        <v>26</v>
      </c>
      <c r="F34" s="84" t="s">
        <v>26</v>
      </c>
    </row>
    <row r="35" spans="1:15" ht="25.5">
      <c r="A35" s="86" t="s">
        <v>28</v>
      </c>
      <c r="B35" s="59" t="s">
        <v>132</v>
      </c>
      <c r="C35" s="53">
        <v>8</v>
      </c>
      <c r="D35" s="56">
        <v>21422</v>
      </c>
      <c r="E35" s="54" t="s">
        <v>26</v>
      </c>
      <c r="F35" s="87" t="s">
        <v>39</v>
      </c>
    </row>
    <row r="36" spans="1:15">
      <c r="A36" s="88" t="s">
        <v>26</v>
      </c>
      <c r="B36" s="59" t="s">
        <v>132</v>
      </c>
      <c r="C36" s="53">
        <v>8</v>
      </c>
      <c r="D36" s="55">
        <v>15123</v>
      </c>
      <c r="E36" s="54" t="s">
        <v>26</v>
      </c>
      <c r="F36" s="87" t="s">
        <v>35</v>
      </c>
      <c r="N36" s="8"/>
      <c r="O36" s="8"/>
    </row>
    <row r="37" spans="1:15" ht="26.25">
      <c r="A37" s="88" t="s">
        <v>26</v>
      </c>
      <c r="B37" s="59" t="s">
        <v>132</v>
      </c>
      <c r="C37" s="53">
        <v>8</v>
      </c>
      <c r="D37" s="55">
        <v>4680</v>
      </c>
      <c r="E37" s="54" t="s">
        <v>26</v>
      </c>
      <c r="F37" s="89" t="s">
        <v>134</v>
      </c>
      <c r="N37" s="8"/>
      <c r="O37" s="8"/>
    </row>
    <row r="38" spans="1:15" ht="26.25">
      <c r="A38" s="88" t="s">
        <v>26</v>
      </c>
      <c r="B38" s="59" t="s">
        <v>132</v>
      </c>
      <c r="C38" s="53">
        <v>8</v>
      </c>
      <c r="D38" s="55">
        <v>111204</v>
      </c>
      <c r="E38" s="54" t="s">
        <v>26</v>
      </c>
      <c r="F38" s="89" t="s">
        <v>138</v>
      </c>
    </row>
    <row r="39" spans="1:15" ht="25.5">
      <c r="A39" s="88" t="s">
        <v>26</v>
      </c>
      <c r="B39" s="59" t="s">
        <v>132</v>
      </c>
      <c r="C39" s="53">
        <v>8</v>
      </c>
      <c r="D39" s="55">
        <v>82468</v>
      </c>
      <c r="E39" s="54" t="s">
        <v>26</v>
      </c>
      <c r="F39" s="90" t="s">
        <v>36</v>
      </c>
    </row>
    <row r="40" spans="1:15" ht="26.25">
      <c r="A40" s="88" t="s">
        <v>26</v>
      </c>
      <c r="B40" s="59" t="s">
        <v>132</v>
      </c>
      <c r="C40" s="53">
        <v>8</v>
      </c>
      <c r="D40" s="55">
        <v>728</v>
      </c>
      <c r="E40" s="54" t="s">
        <v>26</v>
      </c>
      <c r="F40" s="89" t="s">
        <v>178</v>
      </c>
    </row>
    <row r="41" spans="1:15">
      <c r="A41" s="66" t="s">
        <v>29</v>
      </c>
      <c r="B41" s="53" t="s">
        <v>26</v>
      </c>
      <c r="C41" s="53" t="s">
        <v>26</v>
      </c>
      <c r="D41" s="61">
        <f>SUM(D35:D40)</f>
        <v>235625</v>
      </c>
      <c r="E41" s="54" t="s">
        <v>26</v>
      </c>
      <c r="F41" s="84" t="s">
        <v>26</v>
      </c>
    </row>
    <row r="42" spans="1:15">
      <c r="A42" s="68" t="s">
        <v>26</v>
      </c>
      <c r="B42" s="53" t="s">
        <v>26</v>
      </c>
      <c r="C42" s="53" t="s">
        <v>26</v>
      </c>
      <c r="D42" s="53" t="s">
        <v>26</v>
      </c>
      <c r="E42" s="54">
        <f>SUM(D41)+D34</f>
        <v>653844</v>
      </c>
      <c r="F42" s="84" t="s">
        <v>26</v>
      </c>
    </row>
    <row r="43" spans="1:15" ht="20.25" customHeight="1">
      <c r="A43" s="66" t="s">
        <v>12</v>
      </c>
      <c r="B43" s="53" t="s">
        <v>26</v>
      </c>
      <c r="C43" s="53" t="s">
        <v>26</v>
      </c>
      <c r="D43" s="61">
        <v>9806</v>
      </c>
      <c r="E43" s="54" t="s">
        <v>26</v>
      </c>
      <c r="F43" s="84" t="s">
        <v>26</v>
      </c>
    </row>
    <row r="44" spans="1:15" ht="26.25">
      <c r="A44" s="91" t="s">
        <v>13</v>
      </c>
      <c r="B44" s="59" t="s">
        <v>132</v>
      </c>
      <c r="C44" s="51">
        <v>8</v>
      </c>
      <c r="D44" s="52">
        <v>970</v>
      </c>
      <c r="E44" s="54" t="s">
        <v>26</v>
      </c>
      <c r="F44" s="89" t="s">
        <v>38</v>
      </c>
    </row>
    <row r="45" spans="1:15" ht="26.25">
      <c r="A45" s="92" t="s">
        <v>26</v>
      </c>
      <c r="B45" s="59" t="s">
        <v>132</v>
      </c>
      <c r="C45" s="51">
        <v>8</v>
      </c>
      <c r="D45" s="52">
        <v>2499</v>
      </c>
      <c r="E45" s="54" t="s">
        <v>26</v>
      </c>
      <c r="F45" s="89" t="s">
        <v>37</v>
      </c>
    </row>
    <row r="46" spans="1:15" ht="25.5">
      <c r="A46" s="92" t="s">
        <v>26</v>
      </c>
      <c r="B46" s="59" t="s">
        <v>132</v>
      </c>
      <c r="C46" s="51">
        <v>8</v>
      </c>
      <c r="D46" s="52">
        <v>2081</v>
      </c>
      <c r="E46" s="54" t="s">
        <v>26</v>
      </c>
      <c r="F46" s="90" t="s">
        <v>36</v>
      </c>
    </row>
    <row r="47" spans="1:15">
      <c r="A47" s="92" t="s">
        <v>26</v>
      </c>
      <c r="B47" s="59" t="s">
        <v>132</v>
      </c>
      <c r="C47" s="51">
        <v>8</v>
      </c>
      <c r="D47" s="52">
        <v>389</v>
      </c>
      <c r="E47" s="54" t="s">
        <v>26</v>
      </c>
      <c r="F47" s="89" t="s">
        <v>35</v>
      </c>
    </row>
    <row r="48" spans="1:15">
      <c r="A48" s="66" t="s">
        <v>14</v>
      </c>
      <c r="B48" s="53" t="s">
        <v>26</v>
      </c>
      <c r="C48" s="53" t="s">
        <v>26</v>
      </c>
      <c r="D48" s="61">
        <f>SUM(D44:D47)</f>
        <v>5939</v>
      </c>
      <c r="E48" s="54" t="s">
        <v>26</v>
      </c>
      <c r="F48" s="84" t="s">
        <v>26</v>
      </c>
    </row>
    <row r="49" spans="1:20">
      <c r="A49" s="68" t="s">
        <v>26</v>
      </c>
      <c r="B49" s="53" t="s">
        <v>26</v>
      </c>
      <c r="C49" s="53" t="s">
        <v>26</v>
      </c>
      <c r="D49" s="53" t="s">
        <v>26</v>
      </c>
      <c r="E49" s="54">
        <f>SUM(D43)+D48</f>
        <v>15745</v>
      </c>
      <c r="F49" s="84" t="s">
        <v>26</v>
      </c>
    </row>
    <row r="50" spans="1:20">
      <c r="A50" s="66" t="s">
        <v>141</v>
      </c>
      <c r="B50" s="53" t="s">
        <v>26</v>
      </c>
      <c r="C50" s="53" t="s">
        <v>26</v>
      </c>
      <c r="D50" s="54">
        <v>23489.55</v>
      </c>
      <c r="E50" s="54" t="s">
        <v>26</v>
      </c>
      <c r="F50" s="93" t="s">
        <v>26</v>
      </c>
    </row>
    <row r="51" spans="1:20">
      <c r="A51" s="94" t="s">
        <v>142</v>
      </c>
      <c r="B51" s="53" t="s">
        <v>132</v>
      </c>
      <c r="C51" s="53">
        <v>29</v>
      </c>
      <c r="D51" s="63">
        <v>53447.64</v>
      </c>
      <c r="E51" s="54" t="s">
        <v>26</v>
      </c>
      <c r="F51" s="95" t="s">
        <v>143</v>
      </c>
    </row>
    <row r="52" spans="1:20">
      <c r="A52" s="66" t="s">
        <v>144</v>
      </c>
      <c r="B52" s="53" t="s">
        <v>26</v>
      </c>
      <c r="C52" s="53" t="s">
        <v>26</v>
      </c>
      <c r="D52" s="54">
        <f>SUM(D51)</f>
        <v>53447.64</v>
      </c>
      <c r="E52" s="54" t="s">
        <v>26</v>
      </c>
      <c r="F52" s="93" t="s">
        <v>26</v>
      </c>
    </row>
    <row r="53" spans="1:20">
      <c r="A53" s="68" t="s">
        <v>26</v>
      </c>
      <c r="B53" s="51" t="s">
        <v>26</v>
      </c>
      <c r="C53" s="51" t="s">
        <v>26</v>
      </c>
      <c r="D53" s="51" t="s">
        <v>26</v>
      </c>
      <c r="E53" s="62">
        <f>SUM(D52)+D50</f>
        <v>76937.19</v>
      </c>
      <c r="F53" s="93" t="s">
        <v>26</v>
      </c>
    </row>
    <row r="54" spans="1:20">
      <c r="A54" s="66" t="s">
        <v>15</v>
      </c>
      <c r="B54" s="53" t="s">
        <v>26</v>
      </c>
      <c r="C54" s="53" t="s">
        <v>26</v>
      </c>
      <c r="D54" s="61">
        <v>78716</v>
      </c>
      <c r="E54" s="54" t="s">
        <v>26</v>
      </c>
      <c r="F54" s="84" t="s">
        <v>26</v>
      </c>
    </row>
    <row r="55" spans="1:20" ht="26.25">
      <c r="A55" s="91" t="s">
        <v>16</v>
      </c>
      <c r="B55" s="59" t="s">
        <v>132</v>
      </c>
      <c r="C55" s="53">
        <v>7</v>
      </c>
      <c r="D55" s="56">
        <v>83</v>
      </c>
      <c r="E55" s="54" t="s">
        <v>26</v>
      </c>
      <c r="F55" s="89" t="s">
        <v>179</v>
      </c>
    </row>
    <row r="56" spans="1:20" ht="26.25">
      <c r="A56" s="88" t="s">
        <v>26</v>
      </c>
      <c r="B56" s="59" t="s">
        <v>132</v>
      </c>
      <c r="C56" s="51">
        <v>8</v>
      </c>
      <c r="D56" s="52">
        <v>866</v>
      </c>
      <c r="E56" s="54" t="s">
        <v>26</v>
      </c>
      <c r="F56" s="89" t="s">
        <v>37</v>
      </c>
    </row>
    <row r="57" spans="1:20" ht="25.5">
      <c r="A57" s="88" t="s">
        <v>26</v>
      </c>
      <c r="B57" s="59" t="s">
        <v>132</v>
      </c>
      <c r="C57" s="53">
        <v>8</v>
      </c>
      <c r="D57" s="56">
        <v>494</v>
      </c>
      <c r="E57" s="54" t="s">
        <v>26</v>
      </c>
      <c r="F57" s="90" t="s">
        <v>36</v>
      </c>
      <c r="N57" s="8"/>
      <c r="O57" s="8"/>
      <c r="P57" s="8"/>
      <c r="Q57" s="8"/>
      <c r="R57" s="8"/>
      <c r="S57" s="8"/>
      <c r="T57" s="8"/>
    </row>
    <row r="58" spans="1:20">
      <c r="A58" s="88" t="s">
        <v>26</v>
      </c>
      <c r="B58" s="59" t="s">
        <v>132</v>
      </c>
      <c r="C58" s="51">
        <v>8</v>
      </c>
      <c r="D58" s="52">
        <v>52</v>
      </c>
      <c r="E58" s="54" t="s">
        <v>26</v>
      </c>
      <c r="F58" s="89" t="s">
        <v>35</v>
      </c>
      <c r="N58" s="8"/>
      <c r="O58" s="8"/>
      <c r="P58" s="8"/>
      <c r="Q58" s="8"/>
      <c r="R58" s="8"/>
      <c r="S58" s="8"/>
      <c r="T58" s="8"/>
    </row>
    <row r="59" spans="1:20">
      <c r="A59" s="66" t="s">
        <v>17</v>
      </c>
      <c r="B59" s="53" t="s">
        <v>26</v>
      </c>
      <c r="C59" s="53" t="s">
        <v>26</v>
      </c>
      <c r="D59" s="61">
        <f>SUM(D55:D58)</f>
        <v>1495</v>
      </c>
      <c r="E59" s="54" t="s">
        <v>26</v>
      </c>
      <c r="F59" s="96" t="s">
        <v>26</v>
      </c>
      <c r="N59" s="8"/>
      <c r="O59" s="8"/>
      <c r="P59" s="8"/>
      <c r="Q59" s="8"/>
      <c r="R59" s="8"/>
      <c r="S59" s="8"/>
      <c r="T59" s="8"/>
    </row>
    <row r="60" spans="1:20">
      <c r="A60" s="85" t="s">
        <v>26</v>
      </c>
      <c r="B60" s="53" t="s">
        <v>26</v>
      </c>
      <c r="C60" s="53" t="s">
        <v>26</v>
      </c>
      <c r="D60" s="53" t="s">
        <v>26</v>
      </c>
      <c r="E60" s="54">
        <f>SUM(D59)+D54</f>
        <v>80211</v>
      </c>
      <c r="F60" s="96" t="s">
        <v>26</v>
      </c>
      <c r="N60" s="8"/>
      <c r="O60" s="8"/>
      <c r="P60" s="8"/>
      <c r="Q60" s="8"/>
      <c r="R60" s="8"/>
      <c r="S60" s="8"/>
      <c r="T60" s="8"/>
    </row>
    <row r="61" spans="1:20">
      <c r="A61" s="66" t="s">
        <v>145</v>
      </c>
      <c r="B61" s="53" t="s">
        <v>26</v>
      </c>
      <c r="C61" s="53"/>
      <c r="D61" s="64">
        <v>0</v>
      </c>
      <c r="E61" s="54" t="s">
        <v>26</v>
      </c>
      <c r="F61" s="96"/>
      <c r="N61" s="8"/>
      <c r="O61" s="8"/>
      <c r="P61" s="8"/>
      <c r="Q61" s="8"/>
      <c r="R61" s="8"/>
      <c r="S61" s="8"/>
      <c r="T61" s="8"/>
    </row>
    <row r="62" spans="1:20">
      <c r="A62" s="97" t="s">
        <v>146</v>
      </c>
      <c r="B62" s="53" t="s">
        <v>132</v>
      </c>
      <c r="C62" s="53">
        <v>12</v>
      </c>
      <c r="D62" s="63">
        <v>1450</v>
      </c>
      <c r="E62" s="54" t="s">
        <v>26</v>
      </c>
      <c r="F62" s="96" t="s">
        <v>147</v>
      </c>
      <c r="N62" s="8"/>
      <c r="O62" s="8"/>
      <c r="P62" s="8"/>
      <c r="Q62" s="8"/>
      <c r="R62" s="8"/>
      <c r="S62" s="8"/>
      <c r="T62" s="8"/>
    </row>
    <row r="63" spans="1:20">
      <c r="A63" s="98" t="s">
        <v>148</v>
      </c>
      <c r="B63" s="53" t="s">
        <v>26</v>
      </c>
      <c r="C63" s="53" t="s">
        <v>26</v>
      </c>
      <c r="D63" s="54">
        <f>SUM(D62)</f>
        <v>1450</v>
      </c>
      <c r="E63" s="53" t="s">
        <v>26</v>
      </c>
      <c r="F63" s="96" t="s">
        <v>26</v>
      </c>
      <c r="N63" s="8"/>
      <c r="O63" s="8"/>
      <c r="P63" s="8"/>
      <c r="Q63" s="8"/>
      <c r="R63" s="8"/>
      <c r="S63" s="8"/>
      <c r="T63" s="8"/>
    </row>
    <row r="64" spans="1:20">
      <c r="A64" s="85" t="s">
        <v>26</v>
      </c>
      <c r="B64" s="53" t="s">
        <v>26</v>
      </c>
      <c r="C64" s="53" t="s">
        <v>26</v>
      </c>
      <c r="D64" s="53" t="s">
        <v>26</v>
      </c>
      <c r="E64" s="54">
        <f>SUM(D63)</f>
        <v>1450</v>
      </c>
      <c r="F64" s="96" t="s">
        <v>26</v>
      </c>
      <c r="N64" s="8"/>
      <c r="O64" s="8"/>
      <c r="P64" s="8"/>
      <c r="Q64" s="8"/>
      <c r="R64" s="8"/>
      <c r="S64" s="8"/>
      <c r="T64" s="8"/>
    </row>
    <row r="65" spans="1:20">
      <c r="A65" s="66" t="s">
        <v>40</v>
      </c>
      <c r="B65" s="53" t="s">
        <v>26</v>
      </c>
      <c r="C65" s="53" t="s">
        <v>26</v>
      </c>
      <c r="D65" s="61">
        <v>31012</v>
      </c>
      <c r="E65" s="54" t="s">
        <v>26</v>
      </c>
      <c r="F65" s="84" t="s">
        <v>26</v>
      </c>
      <c r="N65" s="8"/>
      <c r="O65" s="8"/>
      <c r="P65" s="8"/>
      <c r="Q65" s="8"/>
      <c r="R65" s="8"/>
      <c r="S65" s="8"/>
      <c r="T65" s="8"/>
    </row>
    <row r="66" spans="1:20" ht="25.5">
      <c r="A66" s="99" t="s">
        <v>139</v>
      </c>
      <c r="B66" s="59" t="s">
        <v>132</v>
      </c>
      <c r="C66" s="53">
        <v>8</v>
      </c>
      <c r="D66" s="56">
        <v>29127</v>
      </c>
      <c r="E66" s="54" t="s">
        <v>26</v>
      </c>
      <c r="F66" s="90" t="s">
        <v>140</v>
      </c>
      <c r="N66" s="8"/>
    </row>
    <row r="67" spans="1:20">
      <c r="A67" s="66" t="s">
        <v>42</v>
      </c>
      <c r="B67" s="53" t="s">
        <v>26</v>
      </c>
      <c r="C67" s="53" t="s">
        <v>26</v>
      </c>
      <c r="D67" s="61">
        <f>SUM(D66)</f>
        <v>29127</v>
      </c>
      <c r="E67" s="54" t="s">
        <v>26</v>
      </c>
      <c r="F67" s="100" t="s">
        <v>26</v>
      </c>
      <c r="G67" s="8"/>
      <c r="H67" s="8"/>
      <c r="I67" s="8"/>
      <c r="J67" s="8"/>
      <c r="K67" s="8"/>
      <c r="L67" s="8"/>
      <c r="M67" s="8"/>
      <c r="N67" s="8"/>
    </row>
    <row r="68" spans="1:20">
      <c r="A68" s="101" t="s">
        <v>26</v>
      </c>
      <c r="B68" s="29" t="s">
        <v>26</v>
      </c>
      <c r="C68" s="29" t="s">
        <v>26</v>
      </c>
      <c r="D68" s="36" t="s">
        <v>26</v>
      </c>
      <c r="E68" s="40">
        <f>SUM(D65)+D67</f>
        <v>60139</v>
      </c>
      <c r="F68" s="102" t="s">
        <v>26</v>
      </c>
      <c r="G68" s="8"/>
      <c r="H68" s="8"/>
      <c r="I68" s="8"/>
      <c r="J68" s="8"/>
      <c r="K68" s="8"/>
      <c r="L68" s="8"/>
      <c r="M68" s="8"/>
      <c r="N68" s="8"/>
    </row>
    <row r="69" spans="1:20">
      <c r="A69" s="66" t="s">
        <v>152</v>
      </c>
      <c r="B69" s="53" t="s">
        <v>26</v>
      </c>
      <c r="C69" s="53" t="s">
        <v>26</v>
      </c>
      <c r="D69" s="64">
        <v>164460</v>
      </c>
      <c r="E69" s="54" t="s">
        <v>26</v>
      </c>
      <c r="F69" s="102" t="s">
        <v>26</v>
      </c>
      <c r="G69" s="8"/>
      <c r="H69" s="8"/>
      <c r="I69" s="8"/>
      <c r="J69" s="8"/>
      <c r="K69" s="8"/>
      <c r="L69" s="8"/>
      <c r="M69" s="8"/>
      <c r="N69" s="8"/>
    </row>
    <row r="70" spans="1:20">
      <c r="A70" s="66" t="s">
        <v>153</v>
      </c>
      <c r="B70" s="53" t="s">
        <v>26</v>
      </c>
      <c r="C70" s="53" t="s">
        <v>26</v>
      </c>
      <c r="D70" s="67">
        <f>SUM(D69)</f>
        <v>164460</v>
      </c>
      <c r="E70" s="54" t="s">
        <v>26</v>
      </c>
      <c r="F70" s="102" t="s">
        <v>26</v>
      </c>
      <c r="G70" s="8"/>
      <c r="H70" s="8"/>
      <c r="I70" s="8"/>
      <c r="J70" s="8"/>
      <c r="K70" s="8"/>
      <c r="L70" s="8"/>
      <c r="M70" s="8"/>
      <c r="N70" s="8"/>
    </row>
    <row r="71" spans="1:20">
      <c r="A71" s="68" t="s">
        <v>26</v>
      </c>
      <c r="B71" s="53" t="s">
        <v>26</v>
      </c>
      <c r="C71" s="53"/>
      <c r="D71" s="69" t="s">
        <v>26</v>
      </c>
      <c r="E71" s="54">
        <f>SUM(D70)</f>
        <v>164460</v>
      </c>
      <c r="F71" s="102" t="s">
        <v>26</v>
      </c>
      <c r="G71" s="8"/>
      <c r="H71" s="8"/>
      <c r="I71" s="8"/>
      <c r="J71" s="8"/>
      <c r="K71" s="8"/>
      <c r="L71" s="8"/>
      <c r="M71" s="8"/>
      <c r="N71" s="8"/>
    </row>
    <row r="72" spans="1:20">
      <c r="A72" s="66" t="s">
        <v>154</v>
      </c>
      <c r="B72" s="53" t="s">
        <v>26</v>
      </c>
      <c r="C72" s="53" t="s">
        <v>26</v>
      </c>
      <c r="D72" s="64">
        <v>5134</v>
      </c>
      <c r="E72" s="54" t="s">
        <v>26</v>
      </c>
      <c r="F72" s="102" t="s">
        <v>26</v>
      </c>
      <c r="G72" s="8"/>
      <c r="H72" s="8"/>
      <c r="I72" s="8"/>
      <c r="J72" s="8"/>
      <c r="K72" s="8"/>
      <c r="L72" s="8"/>
      <c r="M72" s="8"/>
      <c r="N72" s="8"/>
    </row>
    <row r="73" spans="1:20">
      <c r="A73" s="66" t="s">
        <v>155</v>
      </c>
      <c r="B73" s="53" t="s">
        <v>26</v>
      </c>
      <c r="C73" s="53" t="s">
        <v>26</v>
      </c>
      <c r="D73" s="67">
        <v>5134</v>
      </c>
      <c r="E73" s="54" t="s">
        <v>26</v>
      </c>
      <c r="F73" s="102" t="s">
        <v>26</v>
      </c>
      <c r="G73" s="8"/>
      <c r="H73" s="8"/>
      <c r="I73" s="8"/>
      <c r="J73" s="8"/>
      <c r="K73" s="8"/>
      <c r="L73" s="8"/>
      <c r="M73" s="8"/>
      <c r="N73" s="8"/>
    </row>
    <row r="74" spans="1:20">
      <c r="A74" s="68" t="s">
        <v>26</v>
      </c>
      <c r="B74" s="53" t="s">
        <v>26</v>
      </c>
      <c r="C74" s="53"/>
      <c r="D74" s="69" t="s">
        <v>26</v>
      </c>
      <c r="E74" s="54">
        <v>5134</v>
      </c>
      <c r="F74" s="102" t="s">
        <v>26</v>
      </c>
      <c r="G74" s="8"/>
      <c r="H74" s="8"/>
      <c r="I74" s="8"/>
      <c r="J74" s="8"/>
      <c r="K74" s="8"/>
      <c r="L74" s="8"/>
      <c r="M74" s="8"/>
      <c r="N74" s="8"/>
    </row>
    <row r="75" spans="1:20">
      <c r="A75" s="66" t="s">
        <v>156</v>
      </c>
      <c r="B75" s="53" t="s">
        <v>26</v>
      </c>
      <c r="C75" s="53" t="s">
        <v>26</v>
      </c>
      <c r="D75" s="64">
        <v>53778</v>
      </c>
      <c r="E75" s="54" t="s">
        <v>26</v>
      </c>
      <c r="F75" s="102" t="s">
        <v>26</v>
      </c>
      <c r="G75" s="8"/>
      <c r="H75" s="8"/>
      <c r="I75" s="8"/>
      <c r="J75" s="8"/>
      <c r="K75" s="8"/>
      <c r="L75" s="8"/>
      <c r="M75" s="8"/>
      <c r="N75" s="8"/>
    </row>
    <row r="76" spans="1:20">
      <c r="A76" s="66" t="s">
        <v>157</v>
      </c>
      <c r="B76" s="53" t="s">
        <v>26</v>
      </c>
      <c r="C76" s="53" t="s">
        <v>26</v>
      </c>
      <c r="D76" s="67">
        <v>53778</v>
      </c>
      <c r="E76" s="54" t="s">
        <v>26</v>
      </c>
      <c r="F76" s="102" t="s">
        <v>26</v>
      </c>
      <c r="G76" s="8"/>
      <c r="H76" s="8"/>
      <c r="I76" s="8"/>
      <c r="J76" s="8"/>
      <c r="K76" s="8"/>
      <c r="L76" s="8"/>
      <c r="M76" s="8"/>
      <c r="N76" s="8"/>
    </row>
    <row r="77" spans="1:20">
      <c r="A77" s="68" t="s">
        <v>26</v>
      </c>
      <c r="B77" s="53" t="s">
        <v>26</v>
      </c>
      <c r="C77" s="53" t="s">
        <v>26</v>
      </c>
      <c r="D77" s="69" t="s">
        <v>26</v>
      </c>
      <c r="E77" s="54">
        <v>53778</v>
      </c>
      <c r="F77" s="102" t="s">
        <v>26</v>
      </c>
      <c r="G77" s="8"/>
      <c r="H77" s="8"/>
      <c r="I77" s="8"/>
      <c r="J77" s="8"/>
      <c r="K77" s="8"/>
      <c r="L77" s="8"/>
      <c r="M77" s="8"/>
      <c r="N77" s="8"/>
    </row>
    <row r="78" spans="1:20">
      <c r="A78" s="66" t="s">
        <v>158</v>
      </c>
      <c r="B78" s="53" t="s">
        <v>26</v>
      </c>
      <c r="C78" s="53" t="s">
        <v>26</v>
      </c>
      <c r="D78" s="64">
        <v>1567</v>
      </c>
      <c r="E78" s="54" t="s">
        <v>26</v>
      </c>
      <c r="F78" s="102" t="s">
        <v>26</v>
      </c>
      <c r="G78" s="8"/>
      <c r="H78" s="8"/>
      <c r="I78" s="8"/>
      <c r="J78" s="8"/>
      <c r="K78" s="8"/>
      <c r="L78" s="8"/>
      <c r="M78" s="8"/>
      <c r="N78" s="8"/>
    </row>
    <row r="79" spans="1:20">
      <c r="A79" s="66" t="s">
        <v>159</v>
      </c>
      <c r="B79" s="53" t="s">
        <v>26</v>
      </c>
      <c r="C79" s="53" t="s">
        <v>26</v>
      </c>
      <c r="D79" s="67">
        <v>1567</v>
      </c>
      <c r="E79" s="54" t="s">
        <v>26</v>
      </c>
      <c r="F79" s="102" t="s">
        <v>26</v>
      </c>
      <c r="G79" s="8"/>
      <c r="H79" s="8"/>
      <c r="I79" s="8"/>
      <c r="J79" s="8"/>
      <c r="K79" s="8"/>
      <c r="L79" s="8"/>
      <c r="M79" s="8"/>
      <c r="N79" s="8"/>
    </row>
    <row r="80" spans="1:20">
      <c r="A80" s="68" t="s">
        <v>26</v>
      </c>
      <c r="B80" s="53" t="s">
        <v>26</v>
      </c>
      <c r="C80" s="53" t="s">
        <v>26</v>
      </c>
      <c r="D80" s="53" t="s">
        <v>26</v>
      </c>
      <c r="E80" s="54">
        <v>1567</v>
      </c>
      <c r="F80" s="102" t="s">
        <v>26</v>
      </c>
      <c r="G80" s="8"/>
      <c r="H80" s="8"/>
      <c r="I80" s="8"/>
      <c r="J80" s="8"/>
      <c r="K80" s="8"/>
      <c r="L80" s="8"/>
      <c r="M80" s="8"/>
      <c r="N80" s="8"/>
    </row>
    <row r="81" spans="1:14">
      <c r="A81" s="66" t="s">
        <v>160</v>
      </c>
      <c r="B81" s="53" t="s">
        <v>26</v>
      </c>
      <c r="C81" s="53" t="s">
        <v>26</v>
      </c>
      <c r="D81" s="64">
        <v>26300</v>
      </c>
      <c r="E81" s="54" t="s">
        <v>26</v>
      </c>
      <c r="F81" s="102" t="s">
        <v>26</v>
      </c>
      <c r="G81" s="8"/>
      <c r="H81" s="8"/>
      <c r="I81" s="8"/>
      <c r="J81" s="8"/>
      <c r="K81" s="8"/>
      <c r="L81" s="8"/>
      <c r="M81" s="8"/>
      <c r="N81" s="8"/>
    </row>
    <row r="82" spans="1:14">
      <c r="A82" s="66" t="s">
        <v>161</v>
      </c>
      <c r="B82" s="53" t="s">
        <v>26</v>
      </c>
      <c r="C82" s="53" t="s">
        <v>26</v>
      </c>
      <c r="D82" s="67">
        <v>26300</v>
      </c>
      <c r="E82" s="54" t="s">
        <v>26</v>
      </c>
      <c r="F82" s="102" t="s">
        <v>26</v>
      </c>
      <c r="G82" s="8"/>
      <c r="H82" s="8"/>
      <c r="I82" s="8"/>
      <c r="J82" s="8"/>
      <c r="K82" s="8"/>
      <c r="L82" s="8"/>
      <c r="M82" s="8"/>
      <c r="N82" s="8"/>
    </row>
    <row r="83" spans="1:14">
      <c r="A83" s="68" t="s">
        <v>26</v>
      </c>
      <c r="B83" s="53" t="s">
        <v>26</v>
      </c>
      <c r="C83" s="53" t="s">
        <v>26</v>
      </c>
      <c r="D83" s="53" t="s">
        <v>26</v>
      </c>
      <c r="E83" s="54">
        <v>26300</v>
      </c>
      <c r="F83" s="102" t="s">
        <v>26</v>
      </c>
      <c r="G83" s="8"/>
      <c r="H83" s="8"/>
      <c r="I83" s="8"/>
      <c r="J83" s="8"/>
      <c r="K83" s="8"/>
      <c r="L83" s="8"/>
      <c r="M83" s="8"/>
      <c r="N83" s="8"/>
    </row>
    <row r="84" spans="1:14" ht="15.75" thickBot="1">
      <c r="A84" s="103" t="s">
        <v>26</v>
      </c>
      <c r="B84" s="104" t="s">
        <v>26</v>
      </c>
      <c r="C84" s="104" t="s">
        <v>26</v>
      </c>
      <c r="D84" s="104" t="s">
        <v>26</v>
      </c>
      <c r="E84" s="105">
        <f>SUM(E8:E83)</f>
        <v>4145978.19</v>
      </c>
      <c r="F84" s="106" t="s">
        <v>26</v>
      </c>
      <c r="G84" s="8"/>
      <c r="H84" s="8"/>
      <c r="I84" s="8"/>
      <c r="J84" s="8"/>
      <c r="K84" s="8"/>
      <c r="L84" s="8"/>
      <c r="M84" s="8"/>
      <c r="N84" s="8"/>
    </row>
    <row r="85" spans="1:14">
      <c r="F85" s="8"/>
      <c r="G85" s="8"/>
      <c r="H85" s="8"/>
      <c r="I85" s="8"/>
      <c r="J85" s="8"/>
      <c r="K85" s="8"/>
      <c r="L85" s="8"/>
      <c r="M85" s="8"/>
      <c r="N85" s="8"/>
    </row>
    <row r="86" spans="1:14">
      <c r="F86" s="8"/>
      <c r="G86" s="8"/>
      <c r="H86" s="8"/>
      <c r="I86" s="8"/>
      <c r="J86" s="8"/>
      <c r="K86" s="8"/>
      <c r="L86" s="8"/>
      <c r="M86" s="8"/>
      <c r="N86" s="8"/>
    </row>
    <row r="87" spans="1:14">
      <c r="F87" s="8"/>
      <c r="G87" s="8"/>
      <c r="H87" s="8"/>
      <c r="I87" s="8"/>
      <c r="J87" s="8"/>
      <c r="K87" s="8"/>
      <c r="L87" s="8"/>
      <c r="M87" s="8"/>
      <c r="N87" s="8"/>
    </row>
    <row r="88" spans="1:14">
      <c r="F88" s="8"/>
      <c r="G88" s="8"/>
      <c r="H88" s="8"/>
      <c r="I88" s="8"/>
      <c r="J88" s="8"/>
      <c r="K88" s="8"/>
      <c r="L88" s="8"/>
      <c r="M88" s="8"/>
      <c r="N88" s="8"/>
    </row>
  </sheetData>
  <sheetProtection password="BE58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view="pageLayout" topLeftCell="A7" zoomScaleNormal="100" workbookViewId="0">
      <selection activeCell="E9" sqref="E9"/>
    </sheetView>
  </sheetViews>
  <sheetFormatPr defaultRowHeight="14.25"/>
  <cols>
    <col min="1" max="1" width="6.85546875" style="16" customWidth="1"/>
    <col min="2" max="2" width="13.140625" style="16" customWidth="1"/>
    <col min="3" max="3" width="15.42578125" style="16" customWidth="1"/>
    <col min="4" max="4" width="28.42578125" style="16" customWidth="1"/>
    <col min="5" max="5" width="38.28515625" style="16" customWidth="1"/>
    <col min="6" max="6" width="14.28515625" style="16" bestFit="1" customWidth="1"/>
    <col min="7" max="7" width="9.140625" style="16"/>
    <col min="8" max="8" width="11.28515625" style="16" bestFit="1" customWidth="1"/>
    <col min="9" max="9" width="12.28515625" style="16" bestFit="1" customWidth="1"/>
    <col min="10" max="10" width="10.140625" style="16" bestFit="1" customWidth="1"/>
    <col min="11" max="16384" width="9.140625" style="16"/>
  </cols>
  <sheetData>
    <row r="1" spans="1:6">
      <c r="A1" s="3" t="s">
        <v>4</v>
      </c>
      <c r="B1" s="3"/>
      <c r="C1" s="12"/>
      <c r="D1" s="12"/>
      <c r="E1" s="12"/>
      <c r="F1" s="12"/>
    </row>
    <row r="3" spans="1:6">
      <c r="A3" s="3" t="s">
        <v>20</v>
      </c>
      <c r="B3" s="12"/>
      <c r="C3" s="12"/>
      <c r="D3" s="12"/>
      <c r="F3" s="12"/>
    </row>
    <row r="4" spans="1:6">
      <c r="A4" s="12"/>
      <c r="B4" s="3"/>
      <c r="C4" s="12"/>
      <c r="D4" s="12"/>
      <c r="E4" s="12"/>
      <c r="F4" s="12"/>
    </row>
    <row r="5" spans="1:6">
      <c r="A5" s="115" t="s">
        <v>72</v>
      </c>
      <c r="B5" s="115"/>
      <c r="C5" s="115"/>
      <c r="F5" s="12"/>
    </row>
    <row r="6" spans="1:6" ht="15" thickBot="1">
      <c r="A6" s="12"/>
      <c r="B6" s="12"/>
      <c r="C6" s="12"/>
      <c r="D6" s="12"/>
      <c r="E6" s="12"/>
      <c r="F6" s="12"/>
    </row>
    <row r="7" spans="1:6" ht="51">
      <c r="A7" s="42" t="s">
        <v>0</v>
      </c>
      <c r="B7" s="43" t="s">
        <v>1</v>
      </c>
      <c r="C7" s="44" t="s">
        <v>2</v>
      </c>
      <c r="D7" s="43" t="s">
        <v>18</v>
      </c>
      <c r="E7" s="43" t="s">
        <v>32</v>
      </c>
      <c r="F7" s="45" t="s">
        <v>19</v>
      </c>
    </row>
    <row r="8" spans="1:6">
      <c r="A8" s="48">
        <v>1</v>
      </c>
      <c r="B8" s="10" t="s">
        <v>170</v>
      </c>
      <c r="C8" s="46">
        <v>49</v>
      </c>
      <c r="D8" s="10" t="s">
        <v>168</v>
      </c>
      <c r="E8" s="10" t="s">
        <v>169</v>
      </c>
      <c r="F8" s="111">
        <v>-64.510000000000005</v>
      </c>
    </row>
    <row r="9" spans="1:6">
      <c r="A9" s="48">
        <v>2</v>
      </c>
      <c r="B9" s="10" t="s">
        <v>170</v>
      </c>
      <c r="C9" s="46">
        <v>48</v>
      </c>
      <c r="D9" s="10" t="s">
        <v>168</v>
      </c>
      <c r="E9" s="10" t="s">
        <v>169</v>
      </c>
      <c r="F9" s="111">
        <v>-76.25</v>
      </c>
    </row>
    <row r="10" spans="1:6">
      <c r="A10" s="48">
        <v>3</v>
      </c>
      <c r="B10" s="10" t="s">
        <v>170</v>
      </c>
      <c r="C10" s="46">
        <v>50</v>
      </c>
      <c r="D10" s="10" t="s">
        <v>168</v>
      </c>
      <c r="E10" s="10" t="s">
        <v>169</v>
      </c>
      <c r="F10" s="111">
        <v>-69</v>
      </c>
    </row>
    <row r="11" spans="1:6">
      <c r="A11" s="48">
        <v>4</v>
      </c>
      <c r="B11" s="10" t="s">
        <v>170</v>
      </c>
      <c r="C11" s="46">
        <v>16</v>
      </c>
      <c r="D11" s="10" t="s">
        <v>166</v>
      </c>
      <c r="E11" s="10" t="s">
        <v>167</v>
      </c>
      <c r="F11" s="111">
        <v>1418.5</v>
      </c>
    </row>
    <row r="12" spans="1:6">
      <c r="A12" s="48">
        <v>5</v>
      </c>
      <c r="B12" s="58">
        <v>43160</v>
      </c>
      <c r="C12" s="46">
        <v>222</v>
      </c>
      <c r="D12" s="10" t="s">
        <v>45</v>
      </c>
      <c r="E12" s="10" t="s">
        <v>46</v>
      </c>
      <c r="F12" s="107">
        <v>96</v>
      </c>
    </row>
    <row r="13" spans="1:6">
      <c r="A13" s="48">
        <v>6</v>
      </c>
      <c r="B13" s="58">
        <v>43160</v>
      </c>
      <c r="C13" s="46">
        <v>227</v>
      </c>
      <c r="D13" s="10" t="s">
        <v>47</v>
      </c>
      <c r="E13" s="10" t="s">
        <v>48</v>
      </c>
      <c r="F13" s="107">
        <v>21.72</v>
      </c>
    </row>
    <row r="14" spans="1:6">
      <c r="A14" s="48">
        <v>7</v>
      </c>
      <c r="B14" s="58">
        <v>43160</v>
      </c>
      <c r="C14" s="46">
        <v>228</v>
      </c>
      <c r="D14" s="10" t="s">
        <v>47</v>
      </c>
      <c r="E14" s="10" t="s">
        <v>49</v>
      </c>
      <c r="F14" s="107">
        <v>107.1</v>
      </c>
    </row>
    <row r="15" spans="1:6">
      <c r="A15" s="48">
        <v>8</v>
      </c>
      <c r="B15" s="58">
        <v>43160</v>
      </c>
      <c r="C15" s="46">
        <v>229</v>
      </c>
      <c r="D15" s="10" t="s">
        <v>45</v>
      </c>
      <c r="E15" s="10" t="s">
        <v>50</v>
      </c>
      <c r="F15" s="107">
        <v>2861.85</v>
      </c>
    </row>
    <row r="16" spans="1:6">
      <c r="A16" s="48">
        <v>9</v>
      </c>
      <c r="B16" s="58">
        <v>43160</v>
      </c>
      <c r="C16" s="46">
        <v>230</v>
      </c>
      <c r="D16" s="10" t="s">
        <v>45</v>
      </c>
      <c r="E16" s="10" t="s">
        <v>50</v>
      </c>
      <c r="F16" s="107">
        <v>4302.96</v>
      </c>
    </row>
    <row r="17" spans="1:6">
      <c r="A17" s="48">
        <v>10</v>
      </c>
      <c r="B17" s="58">
        <v>43160</v>
      </c>
      <c r="C17" s="46">
        <v>231</v>
      </c>
      <c r="D17" s="10" t="s">
        <v>44</v>
      </c>
      <c r="E17" s="10" t="s">
        <v>51</v>
      </c>
      <c r="F17" s="107">
        <v>1071</v>
      </c>
    </row>
    <row r="18" spans="1:6">
      <c r="A18" s="48">
        <v>11</v>
      </c>
      <c r="B18" s="58">
        <v>43160</v>
      </c>
      <c r="C18" s="46">
        <v>232</v>
      </c>
      <c r="D18" s="10" t="s">
        <v>52</v>
      </c>
      <c r="E18" s="10" t="s">
        <v>53</v>
      </c>
      <c r="F18" s="107">
        <v>239.69</v>
      </c>
    </row>
    <row r="19" spans="1:6">
      <c r="A19" s="48">
        <v>12</v>
      </c>
      <c r="B19" s="58">
        <v>43160</v>
      </c>
      <c r="C19" s="11">
        <v>233</v>
      </c>
      <c r="D19" s="10" t="s">
        <v>43</v>
      </c>
      <c r="E19" s="10" t="s">
        <v>54</v>
      </c>
      <c r="F19" s="108">
        <v>2479.0300000000002</v>
      </c>
    </row>
    <row r="20" spans="1:6">
      <c r="A20" s="48">
        <v>13</v>
      </c>
      <c r="B20" s="58">
        <v>43160</v>
      </c>
      <c r="C20" s="11">
        <v>234</v>
      </c>
      <c r="D20" s="10" t="s">
        <v>43</v>
      </c>
      <c r="E20" s="1" t="s">
        <v>55</v>
      </c>
      <c r="F20" s="108">
        <v>3220.88</v>
      </c>
    </row>
    <row r="21" spans="1:6">
      <c r="A21" s="48">
        <v>14</v>
      </c>
      <c r="B21" s="58">
        <v>43161</v>
      </c>
      <c r="C21" s="11">
        <v>235</v>
      </c>
      <c r="D21" s="10" t="s">
        <v>56</v>
      </c>
      <c r="E21" s="1" t="s">
        <v>57</v>
      </c>
      <c r="F21" s="108">
        <v>1618.29</v>
      </c>
    </row>
    <row r="22" spans="1:6">
      <c r="A22" s="48">
        <v>15</v>
      </c>
      <c r="B22" s="58">
        <v>43161</v>
      </c>
      <c r="C22" s="11">
        <v>236</v>
      </c>
      <c r="D22" s="10" t="s">
        <v>58</v>
      </c>
      <c r="E22" s="1" t="s">
        <v>59</v>
      </c>
      <c r="F22" s="108">
        <v>66.45</v>
      </c>
    </row>
    <row r="23" spans="1:6">
      <c r="A23" s="48">
        <v>16</v>
      </c>
      <c r="B23" s="58">
        <v>43223</v>
      </c>
      <c r="C23" s="11">
        <v>17</v>
      </c>
      <c r="D23" s="10" t="s">
        <v>166</v>
      </c>
      <c r="E23" s="1" t="s">
        <v>167</v>
      </c>
      <c r="F23" s="108">
        <v>5045.78</v>
      </c>
    </row>
    <row r="24" spans="1:6">
      <c r="A24" s="48">
        <v>17</v>
      </c>
      <c r="B24" s="58">
        <v>43165</v>
      </c>
      <c r="C24" s="11">
        <v>241</v>
      </c>
      <c r="D24" s="10" t="s">
        <v>60</v>
      </c>
      <c r="E24" s="1" t="s">
        <v>64</v>
      </c>
      <c r="F24" s="108">
        <v>2142</v>
      </c>
    </row>
    <row r="25" spans="1:6">
      <c r="A25" s="48">
        <v>18</v>
      </c>
      <c r="B25" s="58">
        <v>43165</v>
      </c>
      <c r="C25" s="11">
        <v>242</v>
      </c>
      <c r="D25" s="10" t="s">
        <v>65</v>
      </c>
      <c r="E25" s="1" t="s">
        <v>71</v>
      </c>
      <c r="F25" s="108">
        <v>11150</v>
      </c>
    </row>
    <row r="26" spans="1:6">
      <c r="A26" s="48">
        <v>19</v>
      </c>
      <c r="B26" s="58">
        <v>43165</v>
      </c>
      <c r="C26" s="11">
        <v>243</v>
      </c>
      <c r="D26" s="10" t="s">
        <v>66</v>
      </c>
      <c r="E26" s="1" t="s">
        <v>67</v>
      </c>
      <c r="F26" s="108">
        <v>4577.93</v>
      </c>
    </row>
    <row r="27" spans="1:6">
      <c r="A27" s="48">
        <v>20</v>
      </c>
      <c r="B27" s="58">
        <v>43166</v>
      </c>
      <c r="C27" s="11">
        <v>259</v>
      </c>
      <c r="D27" s="10" t="s">
        <v>68</v>
      </c>
      <c r="E27" s="1" t="s">
        <v>41</v>
      </c>
      <c r="F27" s="108">
        <v>9757.51</v>
      </c>
    </row>
    <row r="28" spans="1:6">
      <c r="A28" s="48">
        <v>21</v>
      </c>
      <c r="B28" s="58">
        <v>43166</v>
      </c>
      <c r="C28" s="11">
        <v>260</v>
      </c>
      <c r="D28" s="10" t="s">
        <v>69</v>
      </c>
      <c r="E28" s="1" t="s">
        <v>70</v>
      </c>
      <c r="F28" s="108">
        <v>11824</v>
      </c>
    </row>
    <row r="29" spans="1:6">
      <c r="A29" s="48">
        <v>22</v>
      </c>
      <c r="B29" s="58">
        <v>43167</v>
      </c>
      <c r="C29" s="11">
        <v>18</v>
      </c>
      <c r="D29" s="10" t="s">
        <v>166</v>
      </c>
      <c r="E29" s="1" t="s">
        <v>167</v>
      </c>
      <c r="F29" s="108">
        <v>3556.5</v>
      </c>
    </row>
    <row r="30" spans="1:6">
      <c r="A30" s="48">
        <v>23</v>
      </c>
      <c r="B30" s="58">
        <v>43167</v>
      </c>
      <c r="C30" s="11">
        <v>19</v>
      </c>
      <c r="D30" s="10" t="s">
        <v>166</v>
      </c>
      <c r="E30" s="1" t="s">
        <v>167</v>
      </c>
      <c r="F30" s="108">
        <v>856.8</v>
      </c>
    </row>
    <row r="31" spans="1:6">
      <c r="A31" s="48">
        <v>24</v>
      </c>
      <c r="B31" s="58">
        <v>43167</v>
      </c>
      <c r="C31" s="11">
        <v>283</v>
      </c>
      <c r="D31" s="10" t="s">
        <v>73</v>
      </c>
      <c r="E31" s="1" t="s">
        <v>74</v>
      </c>
      <c r="F31" s="108">
        <v>258</v>
      </c>
    </row>
    <row r="32" spans="1:6">
      <c r="A32" s="48">
        <v>25</v>
      </c>
      <c r="B32" s="58">
        <v>43167</v>
      </c>
      <c r="C32" s="11">
        <v>284</v>
      </c>
      <c r="D32" s="10" t="s">
        <v>75</v>
      </c>
      <c r="E32" s="1" t="s">
        <v>76</v>
      </c>
      <c r="F32" s="108">
        <v>5593</v>
      </c>
    </row>
    <row r="33" spans="1:7">
      <c r="A33" s="48">
        <v>26</v>
      </c>
      <c r="B33" s="58">
        <v>43171</v>
      </c>
      <c r="C33" s="11">
        <v>20</v>
      </c>
      <c r="D33" s="10" t="s">
        <v>166</v>
      </c>
      <c r="E33" s="1" t="s">
        <v>167</v>
      </c>
      <c r="F33" s="108">
        <v>160</v>
      </c>
    </row>
    <row r="34" spans="1:7">
      <c r="A34" s="48">
        <v>27</v>
      </c>
      <c r="B34" s="58">
        <v>43171</v>
      </c>
      <c r="C34" s="11">
        <v>289</v>
      </c>
      <c r="D34" s="10" t="s">
        <v>77</v>
      </c>
      <c r="E34" s="1" t="s">
        <v>78</v>
      </c>
      <c r="F34" s="108">
        <v>1861.81</v>
      </c>
    </row>
    <row r="35" spans="1:7">
      <c r="A35" s="48">
        <v>28</v>
      </c>
      <c r="B35" s="58">
        <v>43171</v>
      </c>
      <c r="C35" s="11">
        <v>291</v>
      </c>
      <c r="D35" s="10" t="s">
        <v>79</v>
      </c>
      <c r="E35" s="1" t="s">
        <v>80</v>
      </c>
      <c r="F35" s="108">
        <v>6606.81</v>
      </c>
    </row>
    <row r="36" spans="1:7">
      <c r="A36" s="48">
        <v>29</v>
      </c>
      <c r="B36" s="58">
        <v>43171</v>
      </c>
      <c r="C36" s="11">
        <v>292</v>
      </c>
      <c r="D36" s="10" t="s">
        <v>45</v>
      </c>
      <c r="E36" s="1" t="s">
        <v>46</v>
      </c>
      <c r="F36" s="108">
        <v>39</v>
      </c>
    </row>
    <row r="37" spans="1:7">
      <c r="A37" s="48">
        <v>30</v>
      </c>
      <c r="B37" s="58">
        <v>43171</v>
      </c>
      <c r="C37" s="11">
        <v>293</v>
      </c>
      <c r="D37" s="10" t="s">
        <v>45</v>
      </c>
      <c r="E37" s="1" t="s">
        <v>46</v>
      </c>
      <c r="F37" s="108">
        <v>78</v>
      </c>
    </row>
    <row r="38" spans="1:7">
      <c r="A38" s="48">
        <v>31</v>
      </c>
      <c r="B38" s="58">
        <v>43172</v>
      </c>
      <c r="C38" s="11">
        <v>58</v>
      </c>
      <c r="D38" s="10" t="s">
        <v>168</v>
      </c>
      <c r="E38" s="1" t="s">
        <v>169</v>
      </c>
      <c r="F38" s="108">
        <v>-209.5</v>
      </c>
    </row>
    <row r="39" spans="1:7">
      <c r="A39" s="48">
        <v>32</v>
      </c>
      <c r="B39" s="58">
        <v>43172</v>
      </c>
      <c r="C39" s="11">
        <v>294</v>
      </c>
      <c r="D39" s="10" t="s">
        <v>81</v>
      </c>
      <c r="E39" s="1" t="s">
        <v>82</v>
      </c>
      <c r="F39" s="108">
        <v>7000</v>
      </c>
    </row>
    <row r="40" spans="1:7">
      <c r="A40" s="48">
        <v>33</v>
      </c>
      <c r="B40" s="58">
        <v>43172</v>
      </c>
      <c r="C40" s="11">
        <v>295</v>
      </c>
      <c r="D40" s="10" t="s">
        <v>83</v>
      </c>
      <c r="E40" s="1" t="s">
        <v>84</v>
      </c>
      <c r="F40" s="108">
        <v>1033.32</v>
      </c>
    </row>
    <row r="41" spans="1:7">
      <c r="A41" s="48">
        <v>34</v>
      </c>
      <c r="B41" s="58">
        <v>43173</v>
      </c>
      <c r="C41" s="11">
        <v>60</v>
      </c>
      <c r="D41" s="10" t="s">
        <v>168</v>
      </c>
      <c r="E41" s="1" t="s">
        <v>169</v>
      </c>
      <c r="F41" s="108">
        <v>-5.37</v>
      </c>
    </row>
    <row r="42" spans="1:7">
      <c r="A42" s="48">
        <v>35</v>
      </c>
      <c r="B42" s="58">
        <v>43173</v>
      </c>
      <c r="C42" s="11">
        <v>296</v>
      </c>
      <c r="D42" s="10" t="s">
        <v>85</v>
      </c>
      <c r="E42" s="1" t="s">
        <v>86</v>
      </c>
      <c r="F42" s="108">
        <v>11456.07</v>
      </c>
    </row>
    <row r="43" spans="1:7">
      <c r="A43" s="48">
        <v>36</v>
      </c>
      <c r="B43" s="58">
        <v>43174</v>
      </c>
      <c r="C43" s="11">
        <v>297</v>
      </c>
      <c r="D43" s="10" t="s">
        <v>87</v>
      </c>
      <c r="E43" s="1" t="s">
        <v>88</v>
      </c>
      <c r="F43" s="108">
        <v>773.5</v>
      </c>
    </row>
    <row r="44" spans="1:7">
      <c r="A44" s="48">
        <v>37</v>
      </c>
      <c r="B44" s="58">
        <v>43174</v>
      </c>
      <c r="C44" s="11">
        <v>298</v>
      </c>
      <c r="D44" s="10" t="s">
        <v>89</v>
      </c>
      <c r="E44" s="1" t="s">
        <v>90</v>
      </c>
      <c r="F44" s="108">
        <v>1352.44</v>
      </c>
    </row>
    <row r="45" spans="1:7">
      <c r="A45" s="48">
        <v>38</v>
      </c>
      <c r="B45" s="58">
        <v>43174</v>
      </c>
      <c r="C45" s="11">
        <v>299</v>
      </c>
      <c r="D45" s="10" t="s">
        <v>91</v>
      </c>
      <c r="E45" s="1" t="s">
        <v>92</v>
      </c>
      <c r="F45" s="108">
        <v>101.3</v>
      </c>
    </row>
    <row r="46" spans="1:7">
      <c r="A46" s="48">
        <v>39</v>
      </c>
      <c r="B46" s="58">
        <v>43174</v>
      </c>
      <c r="C46" s="11">
        <v>300</v>
      </c>
      <c r="D46" s="10" t="s">
        <v>45</v>
      </c>
      <c r="E46" s="1" t="s">
        <v>46</v>
      </c>
      <c r="F46" s="108">
        <v>96</v>
      </c>
      <c r="G46" s="41"/>
    </row>
    <row r="47" spans="1:7">
      <c r="A47" s="48">
        <v>40</v>
      </c>
      <c r="B47" s="58">
        <v>43174</v>
      </c>
      <c r="C47" s="11">
        <v>301</v>
      </c>
      <c r="D47" s="10" t="s">
        <v>93</v>
      </c>
      <c r="E47" s="1" t="s">
        <v>94</v>
      </c>
      <c r="F47" s="108">
        <v>8260.4</v>
      </c>
    </row>
    <row r="48" spans="1:7">
      <c r="A48" s="48">
        <v>41</v>
      </c>
      <c r="B48" s="58">
        <v>43174</v>
      </c>
      <c r="C48" s="11">
        <v>302</v>
      </c>
      <c r="D48" s="10" t="s">
        <v>95</v>
      </c>
      <c r="E48" s="1" t="s">
        <v>96</v>
      </c>
      <c r="F48" s="108">
        <v>59.87</v>
      </c>
    </row>
    <row r="49" spans="1:7">
      <c r="A49" s="48">
        <v>42</v>
      </c>
      <c r="B49" s="58">
        <v>43174</v>
      </c>
      <c r="C49" s="11">
        <v>303</v>
      </c>
      <c r="D49" s="10" t="s">
        <v>99</v>
      </c>
      <c r="E49" s="1" t="s">
        <v>100</v>
      </c>
      <c r="F49" s="108">
        <v>55.69</v>
      </c>
    </row>
    <row r="50" spans="1:7">
      <c r="A50" s="48">
        <v>43</v>
      </c>
      <c r="B50" s="58">
        <v>43174</v>
      </c>
      <c r="C50" s="11">
        <v>304</v>
      </c>
      <c r="D50" s="10" t="s">
        <v>98</v>
      </c>
      <c r="E50" s="10" t="s">
        <v>97</v>
      </c>
      <c r="F50" s="108">
        <v>16872</v>
      </c>
    </row>
    <row r="51" spans="1:7">
      <c r="A51" s="48">
        <v>44</v>
      </c>
      <c r="B51" s="58">
        <v>43175</v>
      </c>
      <c r="C51" s="11">
        <v>63</v>
      </c>
      <c r="D51" s="10" t="s">
        <v>168</v>
      </c>
      <c r="E51" s="10" t="s">
        <v>169</v>
      </c>
      <c r="F51" s="108">
        <v>-118.18</v>
      </c>
    </row>
    <row r="52" spans="1:7">
      <c r="A52" s="48">
        <v>45</v>
      </c>
      <c r="B52" s="58">
        <v>43175</v>
      </c>
      <c r="C52" s="11">
        <v>64</v>
      </c>
      <c r="D52" s="10" t="s">
        <v>168</v>
      </c>
      <c r="E52" s="10" t="s">
        <v>169</v>
      </c>
      <c r="F52" s="108">
        <v>-550</v>
      </c>
    </row>
    <row r="53" spans="1:7">
      <c r="A53" s="48">
        <v>46</v>
      </c>
      <c r="B53" s="58">
        <v>43175</v>
      </c>
      <c r="C53" s="11">
        <v>65</v>
      </c>
      <c r="D53" s="10" t="s">
        <v>168</v>
      </c>
      <c r="E53" s="10" t="s">
        <v>169</v>
      </c>
      <c r="F53" s="108">
        <v>-128.76</v>
      </c>
    </row>
    <row r="54" spans="1:7">
      <c r="A54" s="48">
        <v>47</v>
      </c>
      <c r="B54" s="58">
        <v>43175</v>
      </c>
      <c r="C54" s="11">
        <v>21</v>
      </c>
      <c r="D54" s="10" t="s">
        <v>166</v>
      </c>
      <c r="E54" s="10" t="s">
        <v>167</v>
      </c>
      <c r="F54" s="108">
        <v>3845</v>
      </c>
    </row>
    <row r="55" spans="1:7">
      <c r="A55" s="48">
        <v>48</v>
      </c>
      <c r="B55" s="58">
        <v>43175</v>
      </c>
      <c r="C55" s="11">
        <v>308</v>
      </c>
      <c r="D55" s="10" t="s">
        <v>101</v>
      </c>
      <c r="E55" s="1" t="s">
        <v>100</v>
      </c>
      <c r="F55" s="108">
        <v>47.12</v>
      </c>
    </row>
    <row r="56" spans="1:7">
      <c r="A56" s="48">
        <v>49</v>
      </c>
      <c r="B56" s="58">
        <v>43180</v>
      </c>
      <c r="C56" s="11">
        <v>318</v>
      </c>
      <c r="D56" s="10" t="s">
        <v>45</v>
      </c>
      <c r="E56" s="10" t="s">
        <v>102</v>
      </c>
      <c r="F56" s="108">
        <v>39</v>
      </c>
    </row>
    <row r="57" spans="1:7">
      <c r="A57" s="48"/>
      <c r="B57" s="58">
        <v>43180</v>
      </c>
      <c r="C57" s="11">
        <v>2</v>
      </c>
      <c r="D57" s="10" t="s">
        <v>45</v>
      </c>
      <c r="E57" s="10" t="s">
        <v>171</v>
      </c>
      <c r="F57" s="108">
        <v>-32</v>
      </c>
    </row>
    <row r="58" spans="1:7">
      <c r="A58" s="48">
        <v>50</v>
      </c>
      <c r="B58" s="58">
        <v>43185</v>
      </c>
      <c r="C58" s="11">
        <v>319</v>
      </c>
      <c r="D58" s="10" t="s">
        <v>85</v>
      </c>
      <c r="E58" s="10" t="s">
        <v>86</v>
      </c>
      <c r="F58" s="108">
        <v>14301.03</v>
      </c>
    </row>
    <row r="59" spans="1:7">
      <c r="A59" s="48">
        <v>51</v>
      </c>
      <c r="B59" s="58">
        <v>43186</v>
      </c>
      <c r="C59" s="11">
        <v>322</v>
      </c>
      <c r="D59" s="10" t="s">
        <v>45</v>
      </c>
      <c r="E59" s="10" t="s">
        <v>102</v>
      </c>
      <c r="F59" s="108">
        <v>32</v>
      </c>
    </row>
    <row r="60" spans="1:7">
      <c r="A60" s="48">
        <v>52</v>
      </c>
      <c r="B60" s="58">
        <v>43186</v>
      </c>
      <c r="C60" s="11">
        <v>323</v>
      </c>
      <c r="D60" s="10" t="s">
        <v>45</v>
      </c>
      <c r="E60" s="10" t="s">
        <v>102</v>
      </c>
      <c r="F60" s="108">
        <v>32</v>
      </c>
    </row>
    <row r="61" spans="1:7">
      <c r="A61" s="48">
        <v>53</v>
      </c>
      <c r="B61" s="58">
        <v>43186</v>
      </c>
      <c r="C61" s="11">
        <v>324</v>
      </c>
      <c r="D61" s="10" t="s">
        <v>103</v>
      </c>
      <c r="E61" s="1" t="s">
        <v>104</v>
      </c>
      <c r="F61" s="108">
        <v>750.56</v>
      </c>
    </row>
    <row r="62" spans="1:7">
      <c r="A62" s="48">
        <v>54</v>
      </c>
      <c r="B62" s="58">
        <v>43186</v>
      </c>
      <c r="C62" s="11">
        <v>325</v>
      </c>
      <c r="D62" s="10" t="s">
        <v>105</v>
      </c>
      <c r="E62" s="1" t="s">
        <v>106</v>
      </c>
      <c r="F62" s="108">
        <v>11595.36</v>
      </c>
    </row>
    <row r="63" spans="1:7">
      <c r="A63" s="48">
        <v>55</v>
      </c>
      <c r="B63" s="58">
        <v>43186</v>
      </c>
      <c r="C63" s="11">
        <v>326</v>
      </c>
      <c r="D63" s="10" t="s">
        <v>107</v>
      </c>
      <c r="E63" s="10" t="s">
        <v>108</v>
      </c>
      <c r="F63" s="108">
        <v>233.95</v>
      </c>
    </row>
    <row r="64" spans="1:7">
      <c r="A64" s="48">
        <v>56</v>
      </c>
      <c r="B64" s="58">
        <v>43186</v>
      </c>
      <c r="C64" s="11">
        <v>328</v>
      </c>
      <c r="D64" s="10" t="s">
        <v>109</v>
      </c>
      <c r="E64" s="10" t="s">
        <v>110</v>
      </c>
      <c r="F64" s="108">
        <v>942.48</v>
      </c>
      <c r="G64" s="41"/>
    </row>
    <row r="65" spans="1:7">
      <c r="A65" s="48">
        <v>57</v>
      </c>
      <c r="B65" s="58">
        <v>43186</v>
      </c>
      <c r="C65" s="11">
        <v>329</v>
      </c>
      <c r="D65" s="10" t="s">
        <v>45</v>
      </c>
      <c r="E65" s="10" t="s">
        <v>50</v>
      </c>
      <c r="F65" s="108">
        <v>4592.5600000000004</v>
      </c>
      <c r="G65" s="41"/>
    </row>
    <row r="66" spans="1:7">
      <c r="A66" s="48">
        <v>58</v>
      </c>
      <c r="B66" s="58">
        <v>43186</v>
      </c>
      <c r="C66" s="11">
        <v>330</v>
      </c>
      <c r="D66" s="10" t="s">
        <v>45</v>
      </c>
      <c r="E66" s="10" t="s">
        <v>50</v>
      </c>
      <c r="F66" s="108">
        <v>1389.43</v>
      </c>
      <c r="G66" s="41"/>
    </row>
    <row r="67" spans="1:7">
      <c r="A67" s="48">
        <v>59</v>
      </c>
      <c r="B67" s="58">
        <v>43186</v>
      </c>
      <c r="C67" s="11">
        <v>331</v>
      </c>
      <c r="D67" s="10" t="s">
        <v>45</v>
      </c>
      <c r="E67" s="10" t="s">
        <v>50</v>
      </c>
      <c r="F67" s="108">
        <v>1201.98</v>
      </c>
    </row>
    <row r="68" spans="1:7">
      <c r="A68" s="48">
        <v>60</v>
      </c>
      <c r="B68" s="58">
        <v>43186</v>
      </c>
      <c r="C68" s="11">
        <v>332</v>
      </c>
      <c r="D68" s="10" t="s">
        <v>91</v>
      </c>
      <c r="E68" s="10" t="s">
        <v>111</v>
      </c>
      <c r="F68" s="108">
        <v>1618.4</v>
      </c>
    </row>
    <row r="69" spans="1:7">
      <c r="A69" s="48">
        <v>61</v>
      </c>
      <c r="B69" s="58">
        <v>43186</v>
      </c>
      <c r="C69" s="11">
        <v>333</v>
      </c>
      <c r="D69" s="10" t="s">
        <v>112</v>
      </c>
      <c r="E69" s="1" t="s">
        <v>113</v>
      </c>
      <c r="F69" s="108">
        <v>1904</v>
      </c>
    </row>
    <row r="70" spans="1:7">
      <c r="A70" s="48">
        <v>62</v>
      </c>
      <c r="B70" s="58">
        <v>43186</v>
      </c>
      <c r="C70" s="11">
        <v>334</v>
      </c>
      <c r="D70" s="10" t="s">
        <v>45</v>
      </c>
      <c r="E70" s="10" t="s">
        <v>102</v>
      </c>
      <c r="F70" s="108">
        <v>39</v>
      </c>
    </row>
    <row r="71" spans="1:7">
      <c r="A71" s="48">
        <v>63</v>
      </c>
      <c r="B71" s="58">
        <v>43186</v>
      </c>
      <c r="C71" s="11">
        <v>335</v>
      </c>
      <c r="D71" s="10" t="s">
        <v>45</v>
      </c>
      <c r="E71" s="10" t="s">
        <v>102</v>
      </c>
      <c r="F71" s="108">
        <v>64</v>
      </c>
    </row>
    <row r="72" spans="1:7">
      <c r="A72" s="48">
        <v>64</v>
      </c>
      <c r="B72" s="58">
        <v>43186</v>
      </c>
      <c r="C72" s="11">
        <v>336</v>
      </c>
      <c r="D72" s="10" t="s">
        <v>45</v>
      </c>
      <c r="E72" s="10" t="s">
        <v>102</v>
      </c>
      <c r="F72" s="108">
        <v>78</v>
      </c>
    </row>
    <row r="73" spans="1:7">
      <c r="A73" s="48">
        <v>65</v>
      </c>
      <c r="B73" s="58">
        <v>43186</v>
      </c>
      <c r="C73" s="11">
        <v>337</v>
      </c>
      <c r="D73" s="10" t="s">
        <v>45</v>
      </c>
      <c r="E73" s="10" t="s">
        <v>102</v>
      </c>
      <c r="F73" s="108">
        <v>96</v>
      </c>
    </row>
    <row r="74" spans="1:7">
      <c r="A74" s="48">
        <v>66</v>
      </c>
      <c r="B74" s="58">
        <v>43186</v>
      </c>
      <c r="C74" s="11">
        <v>338</v>
      </c>
      <c r="D74" s="10" t="s">
        <v>114</v>
      </c>
      <c r="E74" s="1" t="s">
        <v>115</v>
      </c>
      <c r="F74" s="108">
        <v>710</v>
      </c>
    </row>
    <row r="75" spans="1:7">
      <c r="A75" s="48">
        <v>67</v>
      </c>
      <c r="B75" s="58">
        <v>43186</v>
      </c>
      <c r="C75" s="11">
        <v>339</v>
      </c>
      <c r="D75" s="10" t="s">
        <v>116</v>
      </c>
      <c r="E75" s="1" t="s">
        <v>117</v>
      </c>
      <c r="F75" s="108">
        <v>7343.92</v>
      </c>
    </row>
    <row r="76" spans="1:7">
      <c r="A76" s="48">
        <v>68</v>
      </c>
      <c r="B76" s="58">
        <v>43186</v>
      </c>
      <c r="C76" s="11">
        <v>340</v>
      </c>
      <c r="D76" s="10" t="s">
        <v>118</v>
      </c>
      <c r="E76" s="1" t="s">
        <v>119</v>
      </c>
      <c r="F76" s="108">
        <v>3173.73</v>
      </c>
    </row>
    <row r="77" spans="1:7">
      <c r="A77" s="48">
        <v>69</v>
      </c>
      <c r="B77" s="58">
        <v>43186</v>
      </c>
      <c r="C77" s="11">
        <v>341</v>
      </c>
      <c r="D77" s="10" t="s">
        <v>120</v>
      </c>
      <c r="E77" s="1" t="s">
        <v>121</v>
      </c>
      <c r="F77" s="108">
        <v>400</v>
      </c>
    </row>
    <row r="78" spans="1:7">
      <c r="A78" s="48">
        <v>70</v>
      </c>
      <c r="B78" s="58">
        <v>43186</v>
      </c>
      <c r="C78" s="11">
        <v>343</v>
      </c>
      <c r="D78" s="110" t="s">
        <v>45</v>
      </c>
      <c r="E78" s="10" t="s">
        <v>50</v>
      </c>
      <c r="F78" s="108">
        <v>3037.71</v>
      </c>
    </row>
    <row r="79" spans="1:7">
      <c r="A79" s="48">
        <v>71</v>
      </c>
      <c r="B79" s="58">
        <v>43186</v>
      </c>
      <c r="C79" s="11">
        <v>344</v>
      </c>
      <c r="D79" s="110" t="s">
        <v>45</v>
      </c>
      <c r="E79" s="10" t="s">
        <v>50</v>
      </c>
      <c r="F79" s="108">
        <v>3037.71</v>
      </c>
    </row>
    <row r="80" spans="1:7">
      <c r="A80" s="48">
        <v>72</v>
      </c>
      <c r="B80" s="58">
        <v>43188</v>
      </c>
      <c r="C80" s="11">
        <v>348</v>
      </c>
      <c r="D80" s="1" t="s">
        <v>122</v>
      </c>
      <c r="E80" s="10" t="s">
        <v>123</v>
      </c>
      <c r="F80" s="109">
        <v>1358.33</v>
      </c>
    </row>
    <row r="81" spans="1:15">
      <c r="A81" s="48">
        <v>73</v>
      </c>
      <c r="B81" s="58">
        <v>43188</v>
      </c>
      <c r="C81" s="11">
        <v>349</v>
      </c>
      <c r="D81" s="1" t="s">
        <v>58</v>
      </c>
      <c r="E81" s="10" t="s">
        <v>124</v>
      </c>
      <c r="F81" s="109">
        <v>66.540000000000006</v>
      </c>
    </row>
    <row r="82" spans="1:15">
      <c r="A82" s="48">
        <v>74</v>
      </c>
      <c r="B82" s="58">
        <v>43188</v>
      </c>
      <c r="C82" s="11">
        <v>350</v>
      </c>
      <c r="D82" s="1" t="s">
        <v>52</v>
      </c>
      <c r="E82" s="1" t="s">
        <v>125</v>
      </c>
      <c r="F82" s="109">
        <v>152.80000000000001</v>
      </c>
      <c r="H82" s="26"/>
    </row>
    <row r="83" spans="1:15">
      <c r="A83" s="48">
        <v>75</v>
      </c>
      <c r="B83" s="58">
        <v>43188</v>
      </c>
      <c r="C83" s="11">
        <v>351</v>
      </c>
      <c r="D83" s="1" t="s">
        <v>65</v>
      </c>
      <c r="E83" s="1" t="s">
        <v>126</v>
      </c>
      <c r="F83" s="109">
        <v>11100</v>
      </c>
      <c r="H83" s="26"/>
    </row>
    <row r="84" spans="1:15">
      <c r="A84" s="48">
        <v>76</v>
      </c>
      <c r="B84" s="58">
        <v>43188</v>
      </c>
      <c r="C84" s="11">
        <v>352</v>
      </c>
      <c r="D84" s="10" t="s">
        <v>45</v>
      </c>
      <c r="E84" s="10" t="s">
        <v>50</v>
      </c>
      <c r="F84" s="109">
        <v>15495.33</v>
      </c>
      <c r="H84" s="26"/>
    </row>
    <row r="85" spans="1:15">
      <c r="A85" s="48">
        <v>77</v>
      </c>
      <c r="B85" s="58">
        <v>43188</v>
      </c>
      <c r="C85" s="11">
        <v>353</v>
      </c>
      <c r="D85" s="10" t="s">
        <v>45</v>
      </c>
      <c r="E85" s="10" t="s">
        <v>102</v>
      </c>
      <c r="F85" s="109">
        <v>39</v>
      </c>
      <c r="H85" s="26"/>
    </row>
    <row r="86" spans="1:15">
      <c r="A86" s="48">
        <v>78</v>
      </c>
      <c r="B86" s="58">
        <v>43188</v>
      </c>
      <c r="C86" s="11">
        <v>354</v>
      </c>
      <c r="D86" s="10" t="s">
        <v>127</v>
      </c>
      <c r="E86" s="10" t="s">
        <v>50</v>
      </c>
      <c r="F86" s="108">
        <v>1166.28</v>
      </c>
    </row>
    <row r="87" spans="1:15">
      <c r="A87" s="48">
        <v>79</v>
      </c>
      <c r="B87" s="58">
        <v>43188</v>
      </c>
      <c r="C87" s="11">
        <v>73</v>
      </c>
      <c r="D87" s="10" t="s">
        <v>168</v>
      </c>
      <c r="E87" s="10" t="s">
        <v>169</v>
      </c>
      <c r="F87" s="108">
        <v>-963.98</v>
      </c>
    </row>
    <row r="88" spans="1:15">
      <c r="A88" s="48">
        <v>80</v>
      </c>
      <c r="B88" s="58">
        <v>43188</v>
      </c>
      <c r="C88" s="11">
        <v>74</v>
      </c>
      <c r="D88" s="10" t="s">
        <v>168</v>
      </c>
      <c r="E88" s="10" t="s">
        <v>169</v>
      </c>
      <c r="F88" s="108">
        <v>-336.06</v>
      </c>
    </row>
    <row r="89" spans="1:15">
      <c r="A89" s="48">
        <v>81</v>
      </c>
      <c r="B89" s="58">
        <v>43188</v>
      </c>
      <c r="C89" s="11">
        <v>75</v>
      </c>
      <c r="D89" s="10" t="s">
        <v>168</v>
      </c>
      <c r="E89" s="10" t="s">
        <v>169</v>
      </c>
      <c r="F89" s="108">
        <v>-336.06</v>
      </c>
    </row>
    <row r="90" spans="1:15">
      <c r="A90" s="48">
        <v>83</v>
      </c>
      <c r="B90" s="58">
        <v>43189</v>
      </c>
      <c r="C90" s="24">
        <v>23</v>
      </c>
      <c r="D90" s="10" t="s">
        <v>166</v>
      </c>
      <c r="E90" s="1" t="s">
        <v>167</v>
      </c>
      <c r="F90" s="107">
        <v>3708</v>
      </c>
    </row>
    <row r="91" spans="1:15">
      <c r="A91" s="48">
        <v>84</v>
      </c>
      <c r="B91" s="70" t="s">
        <v>26</v>
      </c>
      <c r="C91" s="70" t="s">
        <v>26</v>
      </c>
      <c r="D91" s="70" t="s">
        <v>26</v>
      </c>
      <c r="E91" s="1" t="s">
        <v>162</v>
      </c>
      <c r="F91" s="107">
        <v>3602.94</v>
      </c>
    </row>
    <row r="92" spans="1:15">
      <c r="A92" s="48">
        <v>85</v>
      </c>
      <c r="B92" s="58" t="s">
        <v>165</v>
      </c>
      <c r="C92" s="70" t="s">
        <v>26</v>
      </c>
      <c r="D92" s="70" t="s">
        <v>26</v>
      </c>
      <c r="E92" s="1" t="s">
        <v>164</v>
      </c>
      <c r="F92" s="107">
        <v>8386.11</v>
      </c>
    </row>
    <row r="93" spans="1:15">
      <c r="A93" s="48">
        <v>86</v>
      </c>
      <c r="B93" s="70" t="s">
        <v>26</v>
      </c>
      <c r="C93" s="70" t="s">
        <v>26</v>
      </c>
      <c r="D93" s="70" t="s">
        <v>26</v>
      </c>
      <c r="E93" s="1" t="s">
        <v>163</v>
      </c>
      <c r="F93" s="107">
        <v>152.26</v>
      </c>
    </row>
    <row r="94" spans="1:15" ht="15.75" customHeight="1" thickBot="1">
      <c r="A94" s="112" t="s">
        <v>131</v>
      </c>
      <c r="B94" s="113"/>
      <c r="C94" s="113"/>
      <c r="D94" s="113"/>
      <c r="E94" s="114"/>
      <c r="F94" s="25">
        <f>SUM(F8:F93)</f>
        <v>230914.06</v>
      </c>
      <c r="J94" s="26"/>
      <c r="K94" s="26"/>
      <c r="L94" s="26"/>
      <c r="M94" s="26"/>
    </row>
    <row r="95" spans="1:15">
      <c r="F95" s="26"/>
    </row>
    <row r="96" spans="1:15">
      <c r="F96" s="26"/>
      <c r="G96" s="26"/>
      <c r="H96" s="26"/>
      <c r="I96" s="26"/>
      <c r="J96" s="26"/>
      <c r="K96" s="26"/>
      <c r="L96" s="26"/>
      <c r="M96" s="26"/>
      <c r="N96" s="26"/>
      <c r="O96" s="26"/>
    </row>
    <row r="97" spans="6:15">
      <c r="F97" s="26"/>
      <c r="G97" s="26"/>
      <c r="H97" s="26"/>
      <c r="I97" s="26"/>
      <c r="J97" s="26"/>
      <c r="K97" s="26"/>
      <c r="L97" s="26"/>
      <c r="M97" s="26"/>
      <c r="N97" s="26"/>
      <c r="O97" s="26"/>
    </row>
    <row r="98" spans="6:15">
      <c r="F98" s="26"/>
      <c r="G98" s="26"/>
      <c r="H98" s="26"/>
      <c r="I98" s="26"/>
      <c r="J98" s="26"/>
      <c r="K98" s="26"/>
      <c r="L98" s="26"/>
      <c r="M98" s="26"/>
      <c r="N98" s="26"/>
      <c r="O98" s="26"/>
    </row>
    <row r="99" spans="6:15">
      <c r="F99" s="27"/>
      <c r="G99" s="26"/>
      <c r="H99" s="26"/>
      <c r="I99" s="26"/>
      <c r="J99" s="26"/>
      <c r="K99" s="26"/>
      <c r="L99" s="26"/>
      <c r="M99" s="26"/>
      <c r="N99" s="26"/>
      <c r="O99" s="26"/>
    </row>
    <row r="100" spans="6:15">
      <c r="F100" s="26"/>
      <c r="G100" s="26"/>
      <c r="H100" s="26"/>
      <c r="I100" s="26"/>
      <c r="J100" s="26"/>
      <c r="K100" s="26"/>
      <c r="L100" s="26"/>
      <c r="M100" s="26"/>
      <c r="N100" s="26"/>
      <c r="O100" s="26"/>
    </row>
  </sheetData>
  <sheetProtection password="BE58" sheet="1" formatCells="0" formatColumns="0" formatRows="0" insertColumns="0" insertRows="0" insertHyperlinks="0" deleteColumns="0" deleteRows="0" sort="0" autoFilter="0" pivotTables="0"/>
  <mergeCells count="2">
    <mergeCell ref="A94:E94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A13" sqref="A13:C13"/>
    </sheetView>
  </sheetViews>
  <sheetFormatPr defaultRowHeight="12.75"/>
  <cols>
    <col min="1" max="1" width="10.28515625" style="14" customWidth="1"/>
    <col min="2" max="2" width="13.85546875" style="14" customWidth="1"/>
    <col min="3" max="3" width="27.140625" style="14" customWidth="1"/>
    <col min="4" max="4" width="31.28515625" style="14" bestFit="1" customWidth="1"/>
    <col min="5" max="5" width="14.7109375" style="14" customWidth="1"/>
    <col min="6" max="16384" width="9.140625" style="14"/>
  </cols>
  <sheetData>
    <row r="1" spans="1:5">
      <c r="A1" s="3" t="s">
        <v>4</v>
      </c>
      <c r="B1" s="3"/>
      <c r="C1" s="3"/>
      <c r="D1" s="12"/>
      <c r="E1" s="12"/>
    </row>
    <row r="3" spans="1:5">
      <c r="A3" s="3" t="s">
        <v>21</v>
      </c>
      <c r="D3" s="12"/>
      <c r="E3" s="12"/>
    </row>
    <row r="4" spans="1:5">
      <c r="A4" s="12"/>
      <c r="B4" s="3"/>
      <c r="C4" s="3"/>
      <c r="D4" s="12"/>
      <c r="E4" s="12"/>
    </row>
    <row r="5" spans="1:5">
      <c r="A5" s="7" t="s">
        <v>5</v>
      </c>
      <c r="B5" s="3" t="s">
        <v>130</v>
      </c>
      <c r="C5" s="3"/>
      <c r="D5" s="12"/>
      <c r="E5" s="12"/>
    </row>
    <row r="6" spans="1:5" ht="13.5" thickBot="1">
      <c r="A6" s="12"/>
      <c r="B6" s="12"/>
      <c r="C6" s="12"/>
      <c r="D6" s="12"/>
      <c r="E6" s="12"/>
    </row>
    <row r="7" spans="1:5">
      <c r="A7" s="71" t="s">
        <v>22</v>
      </c>
      <c r="B7" s="72" t="s">
        <v>23</v>
      </c>
      <c r="C7" s="72" t="s">
        <v>25</v>
      </c>
      <c r="D7" s="72" t="s">
        <v>24</v>
      </c>
      <c r="E7" s="5" t="s">
        <v>19</v>
      </c>
    </row>
    <row r="8" spans="1:5">
      <c r="A8" s="73">
        <v>43161</v>
      </c>
      <c r="B8" s="21">
        <v>239</v>
      </c>
      <c r="C8" s="20" t="s">
        <v>60</v>
      </c>
      <c r="D8" s="47" t="s">
        <v>63</v>
      </c>
      <c r="E8" s="65">
        <v>21312.9</v>
      </c>
    </row>
    <row r="9" spans="1:5">
      <c r="A9" s="74">
        <v>43161</v>
      </c>
      <c r="B9" s="21">
        <v>240</v>
      </c>
      <c r="C9" s="20" t="s">
        <v>60</v>
      </c>
      <c r="D9" s="47" t="s">
        <v>63</v>
      </c>
      <c r="E9" s="65">
        <v>4736.2</v>
      </c>
    </row>
    <row r="10" spans="1:5">
      <c r="A10" s="73">
        <v>43161</v>
      </c>
      <c r="B10" s="21">
        <v>237</v>
      </c>
      <c r="C10" s="20" t="s">
        <v>60</v>
      </c>
      <c r="D10" s="47" t="s">
        <v>61</v>
      </c>
      <c r="E10" s="65">
        <v>70021.98</v>
      </c>
    </row>
    <row r="11" spans="1:5">
      <c r="A11" s="73">
        <v>43161</v>
      </c>
      <c r="B11" s="21">
        <v>238</v>
      </c>
      <c r="C11" s="20" t="s">
        <v>60</v>
      </c>
      <c r="D11" s="47" t="s">
        <v>62</v>
      </c>
      <c r="E11" s="65">
        <v>14280</v>
      </c>
    </row>
    <row r="12" spans="1:5">
      <c r="A12" s="74">
        <v>43189</v>
      </c>
      <c r="B12" s="21">
        <v>355</v>
      </c>
      <c r="C12" s="20" t="s">
        <v>128</v>
      </c>
      <c r="D12" s="47" t="s">
        <v>129</v>
      </c>
      <c r="E12" s="65">
        <v>5398</v>
      </c>
    </row>
    <row r="13" spans="1:5" ht="15.75" customHeight="1" thickBot="1">
      <c r="A13" s="112" t="s">
        <v>3</v>
      </c>
      <c r="B13" s="113"/>
      <c r="C13" s="114"/>
      <c r="D13" s="13"/>
      <c r="E13" s="6">
        <f>SUM(E8:E12)</f>
        <v>115749.08</v>
      </c>
    </row>
    <row r="21" spans="1:1" ht="15">
      <c r="A21" s="15"/>
    </row>
    <row r="22" spans="1:1" ht="15">
      <c r="A22" s="15"/>
    </row>
    <row r="23" spans="1:1" ht="15">
      <c r="A23" s="15"/>
    </row>
    <row r="24" spans="1:1" ht="15">
      <c r="A24" s="15"/>
    </row>
  </sheetData>
  <sheetProtection password="BE58" sheet="1" formatCells="0" formatColumns="0" formatRows="0" insertColumns="0" insertRows="0" insertHyperlinks="0" deleteColumns="0" deleteRows="0" sort="0" autoFilter="0" pivotTables="0"/>
  <mergeCells count="1">
    <mergeCell ref="A13:C13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transferuri curente</vt:lpstr>
      <vt:lpstr>personal </vt:lpstr>
      <vt:lpstr>materiale</vt:lpstr>
      <vt:lpstr>investitii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2018-05-31T07:33:05Z</cp:lastPrinted>
  <dcterms:created xsi:type="dcterms:W3CDTF">2017-08-28T11:49:35Z</dcterms:created>
  <dcterms:modified xsi:type="dcterms:W3CDTF">2020-05-06T10:53:46Z</dcterms:modified>
</cp:coreProperties>
</file>